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ctdirectdelinde-my.sharepoint.com/personal/aanvraag_manna_nu/Documents/AANVRAAG/Gerard/1. Family Care/2. Toekenningscriteria/"/>
    </mc:Choice>
  </mc:AlternateContent>
  <xr:revisionPtr revIDLastSave="686" documentId="8_{7E9B9D32-5E00-4571-9890-F4164C7C42DE}" xr6:coauthVersionLast="47" xr6:coauthVersionMax="47" xr10:uidLastSave="{0160EA6B-1B2B-405A-A3B6-3C96CC3F0985}"/>
  <workbookProtection lockStructure="1"/>
  <bookViews>
    <workbookView xWindow="1515" yWindow="945" windowWidth="13560" windowHeight="17400" xr2:uid="{00000000-000D-0000-FFFF-FFFF00000000}"/>
  </bookViews>
  <sheets>
    <sheet name="Aanvraag Ondersteuning Manna" sheetId="1" r:id="rId1"/>
    <sheet name="Criteria en bedrag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I3" i="2" s="1"/>
  <c r="I4" i="2"/>
  <c r="I5" i="2" s="1"/>
  <c r="H72" i="1" l="1"/>
  <c r="H104" i="1" s="1"/>
  <c r="I6" i="2"/>
  <c r="F104" i="1"/>
  <c r="E2" i="2" l="1"/>
  <c r="H106" i="1" l="1"/>
  <c r="C2" i="2"/>
  <c r="E4" i="2" s="1"/>
</calcChain>
</file>

<file path=xl/sharedStrings.xml><?xml version="1.0" encoding="utf-8"?>
<sst xmlns="http://schemas.openxmlformats.org/spreadsheetml/2006/main" count="147" uniqueCount="125">
  <si>
    <t xml:space="preserve">Datum : </t>
  </si>
  <si>
    <t xml:space="preserve">Adres : </t>
  </si>
  <si>
    <t xml:space="preserve">Postcode &amp; woonplaats : </t>
  </si>
  <si>
    <t xml:space="preserve">Contactpersoon : </t>
  </si>
  <si>
    <t xml:space="preserve">E-mail : </t>
  </si>
  <si>
    <t xml:space="preserve">Telefoonnummer : </t>
  </si>
  <si>
    <t xml:space="preserve">Ruimte voor toelichting : </t>
  </si>
  <si>
    <t>Samenwonend/gehuwd</t>
  </si>
  <si>
    <t xml:space="preserve">Overige inkomsten (specificeer evt. met bijlage) : </t>
  </si>
  <si>
    <t xml:space="preserve">Totalen : </t>
  </si>
  <si>
    <t xml:space="preserve">Netto vrij te besteden : </t>
  </si>
  <si>
    <t xml:space="preserve">Naam medewerker : </t>
  </si>
  <si>
    <t xml:space="preserve">Datum toetsing : </t>
  </si>
  <si>
    <t>Geb. datum kind:</t>
  </si>
  <si>
    <t xml:space="preserve">Inwonende kinderen : </t>
  </si>
  <si>
    <t xml:space="preserve">Burgelijke staat : </t>
  </si>
  <si>
    <r>
      <t xml:space="preserve">     Dit formulier bestaat uit </t>
    </r>
    <r>
      <rPr>
        <b/>
        <sz val="10"/>
        <rFont val="Arial"/>
        <family val="2"/>
      </rPr>
      <t>twee</t>
    </r>
    <r>
      <rPr>
        <sz val="10"/>
        <rFont val="Arial"/>
        <family val="2"/>
      </rPr>
      <t xml:space="preserve"> pagina's</t>
    </r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</si>
  <si>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</si>
  <si>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</si>
  <si>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</si>
  <si>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</si>
  <si>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</si>
  <si>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</si>
  <si>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</si>
  <si>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>:</t>
  </si>
  <si>
    <t>Gegevens aanvragende instantie:</t>
  </si>
  <si>
    <t>Geslacht (M/V) :</t>
  </si>
  <si>
    <t>Geslacht (M/V):</t>
  </si>
  <si>
    <t xml:space="preserve">B: </t>
  </si>
  <si>
    <t xml:space="preserve">A: </t>
  </si>
  <si>
    <t xml:space="preserve">A - B: </t>
  </si>
  <si>
    <t xml:space="preserve"> (evt.) in te vullen velden</t>
  </si>
  <si>
    <t>Naam:</t>
  </si>
  <si>
    <t xml:space="preserve">Huurtoeslag : </t>
  </si>
  <si>
    <t>bedragen per maand</t>
  </si>
  <si>
    <t xml:space="preserve">Geboortedatum : </t>
  </si>
  <si>
    <t xml:space="preserve">     in te vullen door Manna:</t>
  </si>
  <si>
    <t xml:space="preserve">Kindgebonden budget : </t>
  </si>
  <si>
    <t xml:space="preserve">Zorgtoeslag : </t>
  </si>
  <si>
    <t>Gemeentelijke belastingen :</t>
  </si>
  <si>
    <t>huishouden</t>
  </si>
  <si>
    <t>aantal personen</t>
  </si>
  <si>
    <t>was- en schoonmaakmiddelen</t>
  </si>
  <si>
    <t>per persoon</t>
  </si>
  <si>
    <t>basisbedragen</t>
  </si>
  <si>
    <t>DREMPELBEDRAGEN</t>
  </si>
  <si>
    <t>werkelijke kosten</t>
  </si>
  <si>
    <t>terug naar formulier</t>
  </si>
  <si>
    <t>KLIK voor info</t>
  </si>
  <si>
    <t>KLIK voor drempelbedragen</t>
  </si>
  <si>
    <t>Klik HIER voor de laatste normbedragen en criteria</t>
  </si>
  <si>
    <t>huidige berekening:</t>
  </si>
  <si>
    <t>inkomsten</t>
  </si>
  <si>
    <t>uitgaven</t>
  </si>
  <si>
    <t xml:space="preserve">Bijdrage werkend kind : </t>
  </si>
  <si>
    <t xml:space="preserve">Bijzondere bijstand : </t>
  </si>
  <si>
    <t>minimaal bedrag € 300,- !</t>
  </si>
  <si>
    <t>Bewindvoerderskosten :</t>
  </si>
  <si>
    <t>Water :</t>
  </si>
  <si>
    <t>Energie :</t>
  </si>
  <si>
    <t>Huur / Hypotheek :</t>
  </si>
  <si>
    <t>Vast bedrag persoonlijke en huishoudelijke uitgaven :</t>
  </si>
  <si>
    <t>Aflossingen :</t>
  </si>
  <si>
    <t>INKOMSTEN:</t>
  </si>
  <si>
    <t>UITGAVEN :</t>
  </si>
  <si>
    <t xml:space="preserve">restschuld: </t>
  </si>
  <si>
    <t>einddatum:</t>
  </si>
  <si>
    <t xml:space="preserve">Loon / uitkering / belastingteruggave / enz. : </t>
  </si>
  <si>
    <t>1e persoon</t>
  </si>
  <si>
    <t>partner</t>
  </si>
  <si>
    <t xml:space="preserve">vaste bedragen persoonlijke </t>
  </si>
  <si>
    <t>en huishoudelijke uitgaven</t>
  </si>
  <si>
    <t>mobiele telefoon</t>
  </si>
  <si>
    <t>eigen risico</t>
  </si>
  <si>
    <t>vervoer</t>
  </si>
  <si>
    <t>kabel, internet en vaste telefoon</t>
  </si>
  <si>
    <t>n.v.t.</t>
  </si>
  <si>
    <r>
      <t xml:space="preserve">AFGEROND </t>
    </r>
    <r>
      <rPr>
        <b/>
        <sz val="12"/>
        <color theme="1"/>
        <rFont val="Calibri"/>
        <family val="2"/>
      </rPr>
      <t>↑</t>
    </r>
    <r>
      <rPr>
        <b/>
        <i/>
        <sz val="13.2"/>
        <color theme="1"/>
        <rFont val="Calibri"/>
        <family val="2"/>
      </rPr>
      <t xml:space="preserve"> </t>
    </r>
    <r>
      <rPr>
        <b/>
        <i/>
        <sz val="12"/>
        <color theme="1"/>
        <rFont val="Calibri"/>
        <family val="2"/>
        <scheme val="minor"/>
      </rPr>
      <t>PER MAAND</t>
    </r>
  </si>
  <si>
    <t>vrij besteedbaar inkomen</t>
  </si>
  <si>
    <t>Berekening drempel:</t>
  </si>
  <si>
    <t>Berekening vast bedrag uitgaven:</t>
  </si>
  <si>
    <t>"</t>
  </si>
  <si>
    <t>Op te geven bedrag 
onder vaste uitgaven:</t>
  </si>
  <si>
    <t xml:space="preserve">(o.a. tegemoetkoming bewindvoerderskosten)  </t>
  </si>
  <si>
    <t>ouder</t>
  </si>
  <si>
    <t>ouders</t>
  </si>
  <si>
    <t>huidig aantal ouders:</t>
  </si>
  <si>
    <t>huidig aantal kinderen:</t>
  </si>
  <si>
    <t>kind +</t>
  </si>
  <si>
    <t>kinderen +</t>
  </si>
  <si>
    <t>gezinsgrootte</t>
  </si>
  <si>
    <t>opmerking:</t>
  </si>
  <si>
    <t xml:space="preserve">Achternaam : </t>
  </si>
  <si>
    <t xml:space="preserve">(evt.) Land van herkomst : </t>
  </si>
  <si>
    <t>Voornaam :</t>
  </si>
  <si>
    <t>(evt.) Taal :</t>
  </si>
  <si>
    <t xml:space="preserve">Naam instantie : </t>
  </si>
  <si>
    <t xml:space="preserve">- - - - - - - - - - - - - - - - - - - - - - - - - - - - - - - - - - - - - - - - - - - - - - - - - - - - - - - - - - - - - - - - - - - - - - - - - - - - - - - - - - - - - - - - - - - - - - - - - - - - - - - </t>
  </si>
  <si>
    <t xml:space="preserve">pakket t/m : </t>
  </si>
  <si>
    <t>nieuw                 verlenging</t>
  </si>
  <si>
    <t>mail naar: aanvraag@voedselbanktwenterand.nl</t>
  </si>
  <si>
    <r>
      <t xml:space="preserve">    Aanvraag ondersteuning stichting </t>
    </r>
    <r>
      <rPr>
        <b/>
        <i/>
        <sz val="16"/>
        <rFont val="Arial"/>
        <family val="2"/>
      </rPr>
      <t>Voedselbank Twenterand</t>
    </r>
    <r>
      <rPr>
        <b/>
        <sz val="12"/>
        <rFont val="Arial"/>
        <family val="2"/>
      </rPr>
      <t xml:space="preserve"> Manna</t>
    </r>
  </si>
  <si>
    <t>Extra kosten medisch noodzakelijk vervoer :</t>
  </si>
  <si>
    <t>Overige uitgaven (specificeer evt. met bijlage) :</t>
  </si>
  <si>
    <t>Zorgverzekering :</t>
  </si>
  <si>
    <t>(o.a. tv/internet/tel-eigen risico zorgverz-vervoer-bankkosten)</t>
  </si>
  <si>
    <t>minderjarige
kinderen</t>
  </si>
  <si>
    <t>Overige verzekeringen (géén autoverz.) :</t>
  </si>
  <si>
    <t>Normbedragen per 1 januari 2023</t>
  </si>
  <si>
    <t xml:space="preserve">      versie 2023.2</t>
  </si>
  <si>
    <t>KLIK voor alle info</t>
  </si>
  <si>
    <t>KIJK OOK OP VOEDSELBANKTWENTERAND.NL</t>
  </si>
  <si>
    <t>Autokosten bij noodzakelijk autogebruik :</t>
  </si>
  <si>
    <t xml:space="preserve">Achternaam partner : </t>
  </si>
  <si>
    <t xml:space="preserve">Geboortedatum partner : </t>
  </si>
  <si>
    <t>Gegevens client(en):</t>
  </si>
  <si>
    <t xml:space="preserve">Einddatum WSNP : </t>
  </si>
  <si>
    <t>persoonlijke en zelfzorgmiddelen</t>
  </si>
  <si>
    <t>start 1e pakket :</t>
  </si>
  <si>
    <r>
      <t>Alleenstaand</t>
    </r>
    <r>
      <rPr>
        <i/>
        <sz val="10"/>
        <rFont val="Arial"/>
        <family val="2"/>
      </rPr>
      <t xml:space="preserve"> (ga verder naar adresgegevens)</t>
    </r>
  </si>
  <si>
    <r>
      <t xml:space="preserve">(aankruisen aub </t>
    </r>
    <r>
      <rPr>
        <b/>
        <i/>
        <sz val="10"/>
        <rFont val="Arial"/>
        <family val="2"/>
      </rPr>
      <t>X</t>
    </r>
    <r>
      <rPr>
        <i/>
        <sz val="10"/>
        <rFont val="Arial"/>
        <family val="2"/>
      </rPr>
      <t xml:space="preserve">)  </t>
    </r>
  </si>
  <si>
    <r>
      <t xml:space="preserve">Stadsbank </t>
    </r>
    <r>
      <rPr>
        <b/>
        <i/>
        <sz val="10"/>
        <rFont val="Arial"/>
        <family val="2"/>
      </rPr>
      <t>(J/N)</t>
    </r>
    <r>
      <rPr>
        <sz val="10"/>
        <rFont val="Arial"/>
        <family val="2"/>
      </rPr>
      <t xml:space="preserve"> : </t>
    </r>
  </si>
  <si>
    <r>
      <t xml:space="preserve">WSNP </t>
    </r>
    <r>
      <rPr>
        <b/>
        <i/>
        <sz val="10"/>
        <rFont val="Arial"/>
        <family val="2"/>
      </rPr>
      <t>(J/N)</t>
    </r>
    <r>
      <rPr>
        <sz val="10"/>
        <rFont val="Arial"/>
        <family val="2"/>
      </rPr>
      <t xml:space="preserve"> : </t>
    </r>
  </si>
  <si>
    <r>
      <t xml:space="preserve">Varkensvlees </t>
    </r>
    <r>
      <rPr>
        <b/>
        <i/>
        <sz val="10"/>
        <rFont val="Arial"/>
        <family val="2"/>
      </rPr>
      <t>(J/N)</t>
    </r>
    <r>
      <rPr>
        <sz val="10"/>
        <rFont val="Arial"/>
        <family val="2"/>
      </rPr>
      <t xml:space="preserve"> : </t>
    </r>
  </si>
  <si>
    <r>
      <t xml:space="preserve">    Inkomenstoets </t>
    </r>
    <r>
      <rPr>
        <b/>
        <i/>
        <sz val="12"/>
        <color rgb="FFFF0000"/>
        <rFont val="Arial"/>
        <family val="2"/>
      </rPr>
      <t>(indien aanwezig stuur budgetplan mee!)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</si>
</sst>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;@"/>
    <numFmt numFmtId="165" formatCode="dd/mm/yyyy"/>
    <numFmt numFmtId="166" formatCode="&quot;€&quot;\ #,##0.00"/>
    <numFmt numFmtId="167" formatCode="_ [$€-413]\ * #,##0.00_ ;_ [$€-413]\ * \-#,##0.00_ ;_ [$€-413]\ * &quot;-&quot;??_ ;_ @_ "/>
    <numFmt numFmtId="168" formatCode="#,##0_ ;\-#,##0\ "/>
    <numFmt numFmtId="169" formatCode="[$-413]d/mmm/yy;@"/>
    <numFmt numFmtId="170" formatCode="d/mm/yy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20"/>
      <name val="Wingdings"/>
      <charset val="2"/>
    </font>
    <font>
      <sz val="20"/>
      <name val="Calibri"/>
      <family val="2"/>
    </font>
    <font>
      <i/>
      <sz val="8"/>
      <name val="Arial"/>
      <family val="2"/>
    </font>
    <font>
      <b/>
      <sz val="11"/>
      <color rgb="FF3F3F3F"/>
      <name val="Calibri"/>
      <family val="2"/>
      <scheme val="minor"/>
    </font>
    <font>
      <b/>
      <i/>
      <sz val="9"/>
      <color rgb="FFFF0000"/>
      <name val="Arial"/>
      <family val="2"/>
    </font>
    <font>
      <b/>
      <sz val="16"/>
      <color rgb="FF3F3F3F"/>
      <name val="Calibri"/>
      <family val="2"/>
      <scheme val="minor"/>
    </font>
    <font>
      <b/>
      <i/>
      <sz val="12"/>
      <color rgb="FFFF000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6"/>
      <name val="Arial"/>
      <family val="2"/>
    </font>
    <font>
      <b/>
      <i/>
      <sz val="10"/>
      <color rgb="FFFF000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</font>
    <font>
      <b/>
      <i/>
      <sz val="13.2"/>
      <color theme="1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1"/>
      <name val="Arial"/>
      <family val="2"/>
    </font>
    <font>
      <b/>
      <i/>
      <u/>
      <sz val="10"/>
      <color theme="10"/>
      <name val="Arial"/>
      <family val="2"/>
    </font>
    <font>
      <sz val="12"/>
      <color theme="4" tint="0.79998168889431442"/>
      <name val="Arial"/>
      <family val="2"/>
    </font>
    <font>
      <sz val="18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</font>
    <font>
      <b/>
      <sz val="11"/>
      <color rgb="FF333333"/>
      <name val="Calibri"/>
      <family val="2"/>
    </font>
    <font>
      <i/>
      <sz val="10"/>
      <color rgb="FFFF0000"/>
      <name val="Arial"/>
      <family val="2"/>
    </font>
    <font>
      <b/>
      <sz val="16"/>
      <color rgb="FF3F3F3F"/>
      <name val="Arial"/>
      <family val="2"/>
    </font>
    <font>
      <b/>
      <sz val="16"/>
      <color theme="1" tint="0.249977111117893"/>
      <name val="Arial"/>
      <family val="2"/>
    </font>
    <font>
      <b/>
      <i/>
      <u/>
      <sz val="11"/>
      <color theme="1" tint="0.14999847407452621"/>
      <name val="Arial"/>
      <family val="2"/>
    </font>
    <font>
      <sz val="14"/>
      <name val="Arial"/>
      <family val="2"/>
    </font>
    <font>
      <b/>
      <sz val="11"/>
      <color rgb="FF3F3F3F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rgb="FFE7EEF5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rgb="FF3F3F3F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3F3F3F"/>
      </left>
      <right style="thin">
        <color rgb="FF3F3F3F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3F3F3F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rgb="FF3F3F3F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rgb="FF3F3F3F"/>
      </left>
      <right style="thin">
        <color rgb="FF3F3F3F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rgb="FF3F3F3F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rgb="FF3F3F3F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dashed">
        <color theme="3" tint="-0.499984740745262"/>
      </bottom>
      <diagonal/>
    </border>
    <border>
      <left/>
      <right/>
      <top/>
      <bottom style="dashed">
        <color theme="3" tint="-0.499984740745262"/>
      </bottom>
      <diagonal/>
    </border>
    <border>
      <left/>
      <right style="thick">
        <color theme="3" tint="-0.499984740745262"/>
      </right>
      <top/>
      <bottom style="dashed">
        <color theme="3" tint="-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rgb="FF3F3F3F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rgb="FF3F3F3F"/>
      </left>
      <right style="thin">
        <color rgb="FF3F3F3F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rgb="FF3F3F3F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rgb="FF595959"/>
      </right>
      <top style="thin">
        <color rgb="FF808080"/>
      </top>
      <bottom style="thin">
        <color rgb="FF808080"/>
      </bottom>
      <diagonal/>
    </border>
    <border>
      <left style="medium">
        <color rgb="FF595959"/>
      </left>
      <right/>
      <top style="thin">
        <color rgb="FF808080"/>
      </top>
      <bottom style="thin">
        <color rgb="FF808080"/>
      </bottom>
      <diagonal/>
    </border>
    <border>
      <left/>
      <right/>
      <top style="thick">
        <color theme="1" tint="0.24994659260841701"/>
      </top>
      <bottom/>
      <diagonal/>
    </border>
    <border>
      <left/>
      <right style="medium">
        <color rgb="FF595959"/>
      </right>
      <top/>
      <bottom/>
      <diagonal/>
    </border>
    <border>
      <left style="medium">
        <color rgb="FF595959"/>
      </left>
      <right/>
      <top style="thin">
        <color rgb="FF595959"/>
      </top>
      <bottom style="thin">
        <color rgb="FF808080"/>
      </bottom>
      <diagonal/>
    </border>
    <border>
      <left/>
      <right style="medium">
        <color rgb="FF595959"/>
      </right>
      <top style="thin">
        <color rgb="FF595959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rgb="FF595959"/>
      </left>
      <right/>
      <top style="thin">
        <color rgb="FF808080"/>
      </top>
      <bottom style="thin">
        <color rgb="FF595959"/>
      </bottom>
      <diagonal/>
    </border>
    <border>
      <left/>
      <right/>
      <top style="thin">
        <color rgb="FF808080"/>
      </top>
      <bottom style="thin">
        <color rgb="FF595959"/>
      </bottom>
      <diagonal/>
    </border>
    <border>
      <left/>
      <right style="medium">
        <color rgb="FF595959"/>
      </right>
      <top style="thin">
        <color rgb="FF808080"/>
      </top>
      <bottom style="thin">
        <color rgb="FF595959"/>
      </bottom>
      <diagonal/>
    </border>
    <border>
      <left style="thin">
        <color theme="1" tint="0.34998626667073579"/>
      </left>
      <right/>
      <top style="thin">
        <color rgb="FF595959"/>
      </top>
      <bottom style="thin">
        <color rgb="FF808080"/>
      </bottom>
      <diagonal/>
    </border>
    <border>
      <left/>
      <right style="thin">
        <color theme="1" tint="0.34998626667073579"/>
      </right>
      <top style="thin">
        <color rgb="FF595959"/>
      </top>
      <bottom style="thin">
        <color rgb="FF80808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rgb="FF595959"/>
      </top>
      <bottom style="thin">
        <color indexed="23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24994659260841701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12" fillId="2" borderId="4" applyNumberFormat="0" applyAlignment="0" applyProtection="0"/>
    <xf numFmtId="0" fontId="1" fillId="0" borderId="0"/>
    <xf numFmtId="0" fontId="5" fillId="0" borderId="0"/>
    <xf numFmtId="0" fontId="16" fillId="0" borderId="0" applyNumberFormat="0" applyFill="0" applyBorder="0" applyAlignment="0" applyProtection="0"/>
    <xf numFmtId="0" fontId="33" fillId="12" borderId="4" applyProtection="0"/>
    <xf numFmtId="0" fontId="40" fillId="12" borderId="4" applyProtection="0"/>
  </cellStyleXfs>
  <cellXfs count="195">
    <xf numFmtId="0" fontId="0" fillId="0" borderId="0" xfId="0"/>
    <xf numFmtId="166" fontId="12" fillId="2" borderId="4" xfId="1" applyNumberFormat="1" applyProtection="1"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6" fontId="12" fillId="2" borderId="4" xfId="1" applyNumberFormat="1" applyProtection="1">
      <protection hidden="1"/>
    </xf>
    <xf numFmtId="166" fontId="12" fillId="2" borderId="4" xfId="1" applyNumberFormat="1" applyProtection="1"/>
    <xf numFmtId="0" fontId="7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166" fontId="12" fillId="5" borderId="4" xfId="1" applyNumberFormat="1" applyFill="1" applyProtection="1">
      <protection locked="0"/>
    </xf>
    <xf numFmtId="0" fontId="5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9" borderId="0" xfId="0" applyFont="1" applyFill="1"/>
    <xf numFmtId="0" fontId="20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vertical="center"/>
    </xf>
    <xf numFmtId="0" fontId="17" fillId="9" borderId="0" xfId="0" applyFont="1" applyFill="1" applyAlignment="1">
      <alignment horizontal="right" vertical="center"/>
    </xf>
    <xf numFmtId="0" fontId="20" fillId="9" borderId="0" xfId="0" applyFont="1" applyFill="1" applyAlignment="1">
      <alignment horizontal="right" vertical="center"/>
    </xf>
    <xf numFmtId="0" fontId="18" fillId="9" borderId="0" xfId="0" applyFont="1" applyFill="1"/>
    <xf numFmtId="167" fontId="17" fillId="9" borderId="0" xfId="0" applyNumberFormat="1" applyFont="1" applyFill="1"/>
    <xf numFmtId="0" fontId="19" fillId="7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7" fillId="8" borderId="0" xfId="0" applyFont="1" applyFill="1" applyAlignment="1">
      <alignment vertical="center"/>
    </xf>
    <xf numFmtId="167" fontId="17" fillId="7" borderId="0" xfId="0" applyNumberFormat="1" applyFont="1" applyFill="1" applyAlignment="1">
      <alignment vertical="center"/>
    </xf>
    <xf numFmtId="167" fontId="17" fillId="6" borderId="0" xfId="0" applyNumberFormat="1" applyFont="1" applyFill="1" applyAlignment="1">
      <alignment vertical="center"/>
    </xf>
    <xf numFmtId="0" fontId="18" fillId="8" borderId="0" xfId="0" applyFont="1" applyFill="1" applyAlignment="1">
      <alignment horizontal="right" vertical="center"/>
    </xf>
    <xf numFmtId="167" fontId="18" fillId="7" borderId="0" xfId="0" applyNumberFormat="1" applyFont="1" applyFill="1" applyAlignment="1">
      <alignment vertical="center"/>
    </xf>
    <xf numFmtId="167" fontId="18" fillId="6" borderId="0" xfId="0" applyNumberFormat="1" applyFont="1" applyFill="1" applyAlignment="1">
      <alignment vertical="center"/>
    </xf>
    <xf numFmtId="167" fontId="18" fillId="9" borderId="0" xfId="0" applyNumberFormat="1" applyFont="1" applyFill="1" applyAlignment="1">
      <alignment vertical="center"/>
    </xf>
    <xf numFmtId="0" fontId="16" fillId="9" borderId="0" xfId="4" quotePrefix="1" applyFill="1" applyProtection="1"/>
    <xf numFmtId="0" fontId="16" fillId="9" borderId="0" xfId="4" applyFill="1" applyAlignment="1" applyProtection="1">
      <alignment horizontal="center"/>
    </xf>
    <xf numFmtId="0" fontId="17" fillId="9" borderId="0" xfId="0" applyFont="1" applyFill="1" applyAlignment="1">
      <alignment horizontal="center"/>
    </xf>
    <xf numFmtId="0" fontId="16" fillId="9" borderId="0" xfId="4" applyFill="1" applyAlignment="1" applyProtection="1">
      <alignment horizontal="right" vertical="center"/>
    </xf>
    <xf numFmtId="0" fontId="0" fillId="0" borderId="0" xfId="0" applyAlignment="1">
      <alignment horizontal="right"/>
    </xf>
    <xf numFmtId="0" fontId="6" fillId="4" borderId="0" xfId="0" applyFont="1" applyFill="1"/>
    <xf numFmtId="0" fontId="3" fillId="4" borderId="0" xfId="0" applyFont="1" applyFill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right"/>
    </xf>
    <xf numFmtId="170" fontId="12" fillId="2" borderId="4" xfId="1" applyNumberFormat="1" applyProtection="1">
      <protection locked="0"/>
    </xf>
    <xf numFmtId="0" fontId="21" fillId="0" borderId="0" xfId="0" applyFont="1" applyAlignment="1">
      <alignment vertical="center"/>
    </xf>
    <xf numFmtId="0" fontId="18" fillId="8" borderId="0" xfId="0" applyFont="1" applyFill="1" applyAlignment="1">
      <alignment wrapText="1"/>
    </xf>
    <xf numFmtId="0" fontId="27" fillId="9" borderId="0" xfId="0" applyFont="1" applyFill="1"/>
    <xf numFmtId="0" fontId="19" fillId="7" borderId="27" xfId="0" applyFont="1" applyFill="1" applyBorder="1" applyAlignment="1">
      <alignment vertical="center"/>
    </xf>
    <xf numFmtId="167" fontId="19" fillId="7" borderId="0" xfId="0" applyNumberFormat="1" applyFont="1" applyFill="1" applyAlignment="1">
      <alignment vertical="center"/>
    </xf>
    <xf numFmtId="167" fontId="3" fillId="7" borderId="28" xfId="0" applyNumberFormat="1" applyFont="1" applyFill="1" applyBorder="1" applyAlignment="1">
      <alignment vertical="center"/>
    </xf>
    <xf numFmtId="167" fontId="19" fillId="7" borderId="0" xfId="0" applyNumberFormat="1" applyFont="1" applyFill="1" applyAlignment="1">
      <alignment horizontal="center" vertical="center"/>
    </xf>
    <xf numFmtId="0" fontId="19" fillId="7" borderId="29" xfId="0" applyFont="1" applyFill="1" applyBorder="1" applyAlignment="1">
      <alignment vertical="center"/>
    </xf>
    <xf numFmtId="167" fontId="19" fillId="7" borderId="30" xfId="0" applyNumberFormat="1" applyFont="1" applyFill="1" applyBorder="1" applyAlignment="1">
      <alignment horizontal="center" vertical="center"/>
    </xf>
    <xf numFmtId="167" fontId="3" fillId="7" borderId="31" xfId="0" applyNumberFormat="1" applyFont="1" applyFill="1" applyBorder="1" applyAlignment="1">
      <alignment vertical="center"/>
    </xf>
    <xf numFmtId="0" fontId="29" fillId="0" borderId="0" xfId="4" quotePrefix="1" applyFont="1" applyAlignment="1">
      <alignment horizontal="right"/>
    </xf>
    <xf numFmtId="0" fontId="17" fillId="9" borderId="0" xfId="0" quotePrefix="1" applyFont="1" applyFill="1"/>
    <xf numFmtId="0" fontId="0" fillId="0" borderId="0" xfId="0" applyAlignment="1">
      <alignment horizontal="center"/>
    </xf>
    <xf numFmtId="167" fontId="22" fillId="10" borderId="0" xfId="0" applyNumberFormat="1" applyFont="1" applyFill="1" applyAlignment="1">
      <alignment vertical="center"/>
    </xf>
    <xf numFmtId="167" fontId="22" fillId="10" borderId="23" xfId="0" applyNumberFormat="1" applyFont="1" applyFill="1" applyBorder="1" applyAlignment="1">
      <alignment horizontal="right" vertical="center"/>
    </xf>
    <xf numFmtId="168" fontId="23" fillId="10" borderId="0" xfId="0" applyNumberFormat="1" applyFont="1" applyFill="1" applyAlignment="1">
      <alignment horizontal="center" vertical="center"/>
    </xf>
    <xf numFmtId="0" fontId="19" fillId="7" borderId="32" xfId="0" applyFont="1" applyFill="1" applyBorder="1" applyAlignment="1">
      <alignment vertical="center"/>
    </xf>
    <xf numFmtId="167" fontId="19" fillId="7" borderId="33" xfId="0" applyNumberFormat="1" applyFont="1" applyFill="1" applyBorder="1" applyAlignment="1">
      <alignment vertical="center"/>
    </xf>
    <xf numFmtId="167" fontId="3" fillId="7" borderId="34" xfId="0" applyNumberFormat="1" applyFont="1" applyFill="1" applyBorder="1" applyAlignment="1">
      <alignment vertical="center"/>
    </xf>
    <xf numFmtId="0" fontId="30" fillId="9" borderId="0" xfId="0" applyFont="1" applyFill="1"/>
    <xf numFmtId="0" fontId="3" fillId="9" borderId="0" xfId="0" applyFont="1" applyFill="1"/>
    <xf numFmtId="168" fontId="31" fillId="10" borderId="0" xfId="0" applyNumberFormat="1" applyFont="1" applyFill="1" applyAlignment="1">
      <alignment horizontal="center" vertical="center"/>
    </xf>
    <xf numFmtId="0" fontId="16" fillId="0" borderId="0" xfId="4" applyAlignment="1" applyProtection="1">
      <alignment vertical="center"/>
    </xf>
    <xf numFmtId="49" fontId="12" fillId="5" borderId="7" xfId="1" applyNumberFormat="1" applyFill="1" applyBorder="1" applyAlignment="1" applyProtection="1">
      <alignment horizontal="center" vertical="center"/>
      <protection locked="0"/>
    </xf>
    <xf numFmtId="49" fontId="12" fillId="5" borderId="9" xfId="1" applyNumberFormat="1" applyFill="1" applyBorder="1" applyAlignment="1" applyProtection="1">
      <alignment horizontal="center" vertical="center"/>
      <protection locked="0"/>
    </xf>
    <xf numFmtId="49" fontId="12" fillId="5" borderId="6" xfId="1" applyNumberFormat="1" applyFill="1" applyBorder="1" applyAlignment="1" applyProtection="1">
      <alignment horizontal="left" vertical="center" indent="1"/>
      <protection locked="0"/>
    </xf>
    <xf numFmtId="49" fontId="12" fillId="5" borderId="8" xfId="1" applyNumberFormat="1" applyFill="1" applyBorder="1" applyAlignment="1" applyProtection="1">
      <alignment horizontal="left" vertical="center" indent="1"/>
      <protection locked="0"/>
    </xf>
    <xf numFmtId="49" fontId="12" fillId="5" borderId="36" xfId="1" applyNumberFormat="1" applyFill="1" applyBorder="1" applyAlignment="1" applyProtection="1">
      <alignment horizontal="center" vertical="center"/>
      <protection locked="0"/>
    </xf>
    <xf numFmtId="49" fontId="12" fillId="5" borderId="39" xfId="1" applyNumberForma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indent="1"/>
    </xf>
    <xf numFmtId="49" fontId="5" fillId="3" borderId="7" xfId="1" applyNumberFormat="1" applyFont="1" applyFill="1" applyBorder="1" applyAlignment="1" applyProtection="1">
      <alignment horizontal="left" indent="1"/>
    </xf>
    <xf numFmtId="14" fontId="12" fillId="2" borderId="45" xfId="1" applyNumberFormat="1" applyBorder="1" applyAlignment="1" applyProtection="1">
      <alignment horizontal="left"/>
      <protection locked="0"/>
    </xf>
    <xf numFmtId="0" fontId="16" fillId="0" borderId="0" xfId="4" applyAlignment="1" applyProtection="1">
      <alignment horizontal="center" vertical="center"/>
    </xf>
    <xf numFmtId="0" fontId="11" fillId="0" borderId="0" xfId="0" applyFont="1"/>
    <xf numFmtId="0" fontId="35" fillId="0" borderId="0" xfId="0" applyFont="1" applyAlignment="1">
      <alignment horizontal="right"/>
    </xf>
    <xf numFmtId="0" fontId="16" fillId="0" borderId="0" xfId="4" applyAlignment="1" applyProtection="1"/>
    <xf numFmtId="0" fontId="5" fillId="11" borderId="59" xfId="1" applyNumberFormat="1" applyFont="1" applyFill="1" applyBorder="1" applyAlignment="1" applyProtection="1">
      <alignment horizontal="right" vertical="center" indent="1"/>
    </xf>
    <xf numFmtId="0" fontId="36" fillId="5" borderId="22" xfId="1" applyFont="1" applyFill="1" applyBorder="1" applyAlignment="1" applyProtection="1">
      <alignment horizontal="center" vertical="center"/>
      <protection locked="0"/>
    </xf>
    <xf numFmtId="0" fontId="0" fillId="0" borderId="49" xfId="0" applyBorder="1"/>
    <xf numFmtId="0" fontId="0" fillId="0" borderId="0" xfId="0" applyAlignment="1">
      <alignment horizontal="left" vertical="center" indent="1"/>
    </xf>
    <xf numFmtId="0" fontId="0" fillId="0" borderId="2" xfId="0" applyBorder="1"/>
    <xf numFmtId="0" fontId="37" fillId="5" borderId="71" xfId="0" applyFont="1" applyFill="1" applyBorder="1" applyAlignment="1" applyProtection="1">
      <alignment horizontal="center"/>
      <protection locked="0"/>
    </xf>
    <xf numFmtId="0" fontId="5" fillId="3" borderId="67" xfId="1" applyFont="1" applyFill="1" applyBorder="1" applyAlignment="1" applyProtection="1">
      <alignment horizontal="right" vertical="center"/>
    </xf>
    <xf numFmtId="0" fontId="5" fillId="3" borderId="64" xfId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right" vertical="center"/>
    </xf>
    <xf numFmtId="169" fontId="39" fillId="0" borderId="69" xfId="0" applyNumberFormat="1" applyFont="1" applyBorder="1" applyAlignment="1" applyProtection="1">
      <alignment horizontal="center" vertical="center"/>
      <protection locked="0"/>
    </xf>
    <xf numFmtId="169" fontId="39" fillId="0" borderId="70" xfId="0" applyNumberFormat="1" applyFont="1" applyBorder="1" applyAlignment="1" applyProtection="1">
      <alignment horizontal="center" vertical="center"/>
      <protection locked="0"/>
    </xf>
    <xf numFmtId="0" fontId="13" fillId="4" borderId="2" xfId="0" applyFont="1" applyFill="1" applyBorder="1"/>
    <xf numFmtId="0" fontId="13" fillId="4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74" xfId="0" applyFont="1" applyBorder="1" applyAlignment="1">
      <alignment horizontal="right" vertical="center"/>
    </xf>
    <xf numFmtId="0" fontId="0" fillId="0" borderId="2" xfId="0" applyBorder="1"/>
    <xf numFmtId="0" fontId="0" fillId="0" borderId="0" xfId="0"/>
    <xf numFmtId="169" fontId="24" fillId="0" borderId="69" xfId="0" applyNumberFormat="1" applyFont="1" applyBorder="1" applyAlignment="1" applyProtection="1">
      <alignment horizontal="center" vertical="center"/>
      <protection locked="0"/>
    </xf>
    <xf numFmtId="169" fontId="24" fillId="0" borderId="70" xfId="0" applyNumberFormat="1" applyFont="1" applyBorder="1" applyAlignment="1" applyProtection="1">
      <alignment horizontal="center" vertical="center"/>
      <protection locked="0"/>
    </xf>
    <xf numFmtId="164" fontId="12" fillId="5" borderId="69" xfId="1" applyNumberFormat="1" applyFill="1" applyBorder="1" applyAlignment="1" applyProtection="1">
      <alignment horizontal="center"/>
      <protection locked="0"/>
    </xf>
    <xf numFmtId="164" fontId="12" fillId="5" borderId="70" xfId="1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49" fontId="33" fillId="12" borderId="48" xfId="5" applyNumberFormat="1" applyBorder="1" applyAlignment="1" applyProtection="1">
      <alignment horizontal="left" vertical="center" indent="1"/>
      <protection locked="0"/>
    </xf>
    <xf numFmtId="49" fontId="33" fillId="12" borderId="53" xfId="5" applyNumberFormat="1" applyBorder="1" applyAlignment="1" applyProtection="1">
      <alignment horizontal="left" vertical="center" indent="1"/>
      <protection locked="0"/>
    </xf>
    <xf numFmtId="49" fontId="33" fillId="12" borderId="47" xfId="5" applyNumberFormat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right" vertical="center"/>
    </xf>
    <xf numFmtId="165" fontId="12" fillId="5" borderId="13" xfId="1" applyNumberFormat="1" applyFill="1" applyBorder="1" applyAlignment="1" applyProtection="1">
      <alignment horizontal="left" vertical="center" indent="1"/>
      <protection locked="0"/>
    </xf>
    <xf numFmtId="0" fontId="5" fillId="3" borderId="13" xfId="1" applyFont="1" applyFill="1" applyBorder="1" applyAlignment="1" applyProtection="1">
      <alignment horizontal="left" indent="1"/>
    </xf>
    <xf numFmtId="0" fontId="0" fillId="0" borderId="0" xfId="0" applyAlignment="1">
      <alignment horizontal="right"/>
    </xf>
    <xf numFmtId="0" fontId="0" fillId="0" borderId="3" xfId="0" applyBorder="1"/>
    <xf numFmtId="0" fontId="29" fillId="0" borderId="0" xfId="4" applyFont="1" applyAlignment="1" applyProtection="1">
      <alignment horizontal="center"/>
    </xf>
    <xf numFmtId="0" fontId="12" fillId="2" borderId="75" xfId="1" applyBorder="1" applyAlignment="1" applyProtection="1">
      <protection locked="0"/>
    </xf>
    <xf numFmtId="0" fontId="12" fillId="2" borderId="76" xfId="1" applyBorder="1" applyAlignment="1" applyProtection="1">
      <protection locked="0"/>
    </xf>
    <xf numFmtId="0" fontId="12" fillId="2" borderId="35" xfId="1" applyBorder="1" applyAlignment="1" applyProtection="1">
      <alignment horizontal="right"/>
      <protection locked="0"/>
    </xf>
    <xf numFmtId="0" fontId="12" fillId="2" borderId="61" xfId="1" applyBorder="1" applyAlignment="1" applyProtection="1">
      <alignment horizontal="right"/>
      <protection locked="0"/>
    </xf>
    <xf numFmtId="0" fontId="12" fillId="2" borderId="46" xfId="1" applyBorder="1" applyAlignment="1" applyProtection="1">
      <alignment horizontal="right"/>
      <protection locked="0"/>
    </xf>
    <xf numFmtId="0" fontId="13" fillId="4" borderId="0" xfId="0" applyFont="1" applyFill="1" applyAlignment="1">
      <alignment horizontal="right"/>
    </xf>
    <xf numFmtId="0" fontId="13" fillId="4" borderId="21" xfId="0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49" fontId="12" fillId="5" borderId="18" xfId="1" applyNumberFormat="1" applyFill="1" applyBorder="1" applyAlignment="1" applyProtection="1">
      <alignment horizontal="left" vertical="center" indent="1"/>
      <protection locked="0"/>
    </xf>
    <xf numFmtId="49" fontId="12" fillId="5" borderId="19" xfId="1" applyNumberFormat="1" applyFill="1" applyBorder="1" applyAlignment="1" applyProtection="1">
      <alignment horizontal="left" vertical="center" indent="1"/>
      <protection locked="0"/>
    </xf>
    <xf numFmtId="49" fontId="12" fillId="5" borderId="20" xfId="1" applyNumberFormat="1" applyFill="1" applyBorder="1" applyAlignment="1" applyProtection="1">
      <alignment horizontal="left" vertical="center" indent="1"/>
      <protection locked="0"/>
    </xf>
    <xf numFmtId="49" fontId="12" fillId="5" borderId="14" xfId="1" applyNumberFormat="1" applyFill="1" applyBorder="1" applyAlignment="1" applyProtection="1">
      <alignment horizontal="left" vertical="center" indent="1"/>
      <protection locked="0"/>
    </xf>
    <xf numFmtId="49" fontId="12" fillId="5" borderId="15" xfId="1" applyNumberFormat="1" applyFill="1" applyBorder="1" applyAlignment="1" applyProtection="1">
      <alignment horizontal="left" vertical="center" indent="1"/>
      <protection locked="0"/>
    </xf>
    <xf numFmtId="49" fontId="12" fillId="5" borderId="16" xfId="1" applyNumberFormat="1" applyFill="1" applyBorder="1" applyAlignment="1" applyProtection="1">
      <alignment horizontal="left" vertical="center" indent="1"/>
      <protection locked="0"/>
    </xf>
    <xf numFmtId="0" fontId="38" fillId="0" borderId="0" xfId="4" applyFont="1" applyFill="1" applyAlignment="1" applyProtection="1">
      <alignment horizontal="center" vertical="center"/>
    </xf>
    <xf numFmtId="0" fontId="5" fillId="0" borderId="74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4" fillId="5" borderId="10" xfId="1" applyFont="1" applyFill="1" applyBorder="1" applyAlignment="1" applyProtection="1">
      <alignment horizontal="center" vertical="center"/>
      <protection locked="0"/>
    </xf>
    <xf numFmtId="0" fontId="14" fillId="5" borderId="12" xfId="1" applyFont="1" applyFill="1" applyBorder="1" applyAlignment="1" applyProtection="1">
      <alignment horizontal="center" vertical="center"/>
      <protection locked="0"/>
    </xf>
    <xf numFmtId="165" fontId="12" fillId="5" borderId="17" xfId="1" applyNumberForma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49" fontId="34" fillId="12" borderId="63" xfId="5" applyNumberFormat="1" applyFont="1" applyBorder="1" applyAlignment="1" applyProtection="1">
      <alignment horizontal="left" vertical="center" indent="1"/>
      <protection locked="0"/>
    </xf>
    <xf numFmtId="49" fontId="34" fillId="12" borderId="64" xfId="5" applyNumberFormat="1" applyFont="1" applyBorder="1" applyAlignment="1" applyProtection="1">
      <alignment horizontal="left" vertical="center" indent="1"/>
      <protection locked="0"/>
    </xf>
    <xf numFmtId="49" fontId="33" fillId="12" borderId="64" xfId="5" applyNumberFormat="1" applyBorder="1" applyAlignment="1" applyProtection="1">
      <alignment horizontal="left" vertical="center" indent="1"/>
      <protection locked="0"/>
    </xf>
    <xf numFmtId="49" fontId="33" fillId="12" borderId="65" xfId="5" applyNumberFormat="1" applyBorder="1" applyAlignment="1" applyProtection="1">
      <alignment horizontal="left" vertical="center" indent="1"/>
      <protection locked="0"/>
    </xf>
    <xf numFmtId="49" fontId="33" fillId="12" borderId="67" xfId="5" applyNumberFormat="1" applyBorder="1" applyAlignment="1" applyProtection="1">
      <alignment horizontal="left" vertical="center" indent="1"/>
      <protection locked="0"/>
    </xf>
    <xf numFmtId="49" fontId="33" fillId="12" borderId="68" xfId="5" applyNumberFormat="1" applyBorder="1" applyAlignment="1" applyProtection="1">
      <alignment horizontal="left" vertical="center" indent="1"/>
      <protection locked="0"/>
    </xf>
    <xf numFmtId="49" fontId="34" fillId="12" borderId="66" xfId="5" applyNumberFormat="1" applyFont="1" applyBorder="1" applyAlignment="1" applyProtection="1">
      <alignment horizontal="left" vertical="center" indent="1"/>
      <protection locked="0"/>
    </xf>
    <xf numFmtId="49" fontId="34" fillId="12" borderId="67" xfId="5" applyNumberFormat="1" applyFont="1" applyBorder="1" applyAlignment="1" applyProtection="1">
      <alignment horizontal="left" vertical="center" indent="1"/>
      <protection locked="0"/>
    </xf>
    <xf numFmtId="0" fontId="0" fillId="0" borderId="50" xfId="0" applyBorder="1" applyAlignment="1">
      <alignment horizontal="right" vertical="center"/>
    </xf>
    <xf numFmtId="49" fontId="34" fillId="12" borderId="54" xfId="5" applyNumberFormat="1" applyFont="1" applyBorder="1" applyAlignment="1" applyProtection="1">
      <alignment horizontal="left" vertical="center" indent="1"/>
      <protection locked="0"/>
    </xf>
    <xf numFmtId="49" fontId="34" fillId="12" borderId="55" xfId="5" applyNumberFormat="1" applyFont="1" applyBorder="1" applyAlignment="1" applyProtection="1">
      <alignment horizontal="left" vertical="center" indent="1"/>
      <protection locked="0"/>
    </xf>
    <xf numFmtId="49" fontId="34" fillId="12" borderId="56" xfId="5" applyNumberFormat="1" applyFont="1" applyBorder="1" applyAlignment="1" applyProtection="1">
      <alignment horizontal="left" vertical="center" indent="1"/>
      <protection locked="0"/>
    </xf>
    <xf numFmtId="0" fontId="5" fillId="3" borderId="73" xfId="1" applyNumberFormat="1" applyFont="1" applyFill="1" applyBorder="1" applyAlignment="1" applyProtection="1">
      <alignment horizontal="left" vertical="center"/>
    </xf>
    <xf numFmtId="0" fontId="5" fillId="3" borderId="37" xfId="1" applyNumberFormat="1" applyFont="1" applyFill="1" applyBorder="1" applyAlignment="1" applyProtection="1">
      <alignment horizontal="left" vertical="center"/>
    </xf>
    <xf numFmtId="0" fontId="5" fillId="3" borderId="38" xfId="1" applyNumberFormat="1" applyFont="1" applyFill="1" applyBorder="1" applyAlignment="1" applyProtection="1">
      <alignment horizontal="left" vertical="center"/>
    </xf>
    <xf numFmtId="49" fontId="34" fillId="12" borderId="48" xfId="5" applyNumberFormat="1" applyFont="1" applyBorder="1" applyAlignment="1" applyProtection="1">
      <alignment horizontal="left" vertical="center" indent="1"/>
      <protection locked="0"/>
    </xf>
    <xf numFmtId="49" fontId="34" fillId="12" borderId="53" xfId="5" applyNumberFormat="1" applyFont="1" applyBorder="1" applyAlignment="1" applyProtection="1">
      <alignment horizontal="left" vertical="center" indent="1"/>
      <protection locked="0"/>
    </xf>
    <xf numFmtId="49" fontId="34" fillId="12" borderId="47" xfId="5" applyNumberFormat="1" applyFont="1" applyBorder="1" applyAlignment="1" applyProtection="1">
      <alignment horizontal="left" vertical="center" indent="1"/>
      <protection locked="0"/>
    </xf>
    <xf numFmtId="0" fontId="5" fillId="0" borderId="50" xfId="0" applyFont="1" applyBorder="1" applyAlignment="1">
      <alignment horizontal="right" vertical="center"/>
    </xf>
    <xf numFmtId="49" fontId="34" fillId="12" borderId="51" xfId="5" applyNumberFormat="1" applyFont="1" applyBorder="1" applyAlignment="1" applyProtection="1">
      <alignment horizontal="left" vertical="center" indent="1"/>
      <protection locked="0"/>
    </xf>
    <xf numFmtId="49" fontId="34" fillId="12" borderId="58" xfId="5" applyNumberFormat="1" applyFont="1" applyBorder="1" applyAlignment="1" applyProtection="1">
      <alignment horizontal="left" vertical="center" indent="1"/>
      <protection locked="0"/>
    </xf>
    <xf numFmtId="49" fontId="33" fillId="12" borderId="57" xfId="5" applyNumberFormat="1" applyBorder="1" applyAlignment="1" applyProtection="1">
      <alignment horizontal="left" vertical="center" indent="1"/>
      <protection locked="0"/>
    </xf>
    <xf numFmtId="49" fontId="33" fillId="12" borderId="52" xfId="5" applyNumberFormat="1" applyBorder="1" applyAlignment="1" applyProtection="1">
      <alignment horizontal="left" vertical="center" indent="1"/>
      <protection locked="0"/>
    </xf>
    <xf numFmtId="0" fontId="5" fillId="3" borderId="72" xfId="1" applyNumberFormat="1" applyFont="1" applyFill="1" applyBorder="1" applyAlignment="1" applyProtection="1">
      <alignment horizontal="left" vertical="center"/>
    </xf>
    <xf numFmtId="0" fontId="5" fillId="3" borderId="40" xfId="1" applyNumberFormat="1" applyFont="1" applyFill="1" applyBorder="1" applyAlignment="1" applyProtection="1">
      <alignment horizontal="left" vertical="center"/>
    </xf>
    <xf numFmtId="0" fontId="5" fillId="3" borderId="41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/>
    </xf>
    <xf numFmtId="0" fontId="29" fillId="0" borderId="0" xfId="4" quotePrefix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32" fillId="11" borderId="10" xfId="1" applyFont="1" applyFill="1" applyBorder="1" applyAlignment="1" applyProtection="1">
      <alignment horizontal="left" vertical="top" wrapText="1"/>
      <protection locked="0"/>
    </xf>
    <xf numFmtId="0" fontId="32" fillId="11" borderId="11" xfId="1" applyFont="1" applyFill="1" applyBorder="1" applyAlignment="1" applyProtection="1">
      <alignment horizontal="left" vertical="top" wrapText="1"/>
      <protection locked="0"/>
    </xf>
    <xf numFmtId="0" fontId="32" fillId="11" borderId="12" xfId="1" applyFont="1" applyFill="1" applyBorder="1" applyAlignment="1" applyProtection="1">
      <alignment horizontal="left" vertical="top" wrapText="1"/>
      <protection locked="0"/>
    </xf>
    <xf numFmtId="49" fontId="12" fillId="5" borderId="60" xfId="1" applyNumberFormat="1" applyFill="1" applyBorder="1" applyAlignment="1" applyProtection="1">
      <alignment horizontal="left" vertical="center" indent="1"/>
      <protection locked="0"/>
    </xf>
    <xf numFmtId="49" fontId="12" fillId="5" borderId="61" xfId="1" applyNumberFormat="1" applyFill="1" applyBorder="1" applyAlignment="1" applyProtection="1">
      <alignment horizontal="left" vertical="center" indent="1"/>
      <protection locked="0"/>
    </xf>
    <xf numFmtId="49" fontId="12" fillId="5" borderId="62" xfId="1" applyNumberFormat="1" applyFill="1" applyBorder="1" applyAlignment="1" applyProtection="1">
      <alignment horizontal="left" vertical="center" indent="1"/>
      <protection locked="0"/>
    </xf>
    <xf numFmtId="49" fontId="12" fillId="5" borderId="42" xfId="1" applyNumberFormat="1" applyFill="1" applyBorder="1" applyAlignment="1" applyProtection="1">
      <alignment horizontal="left" vertical="center" indent="1"/>
      <protection locked="0"/>
    </xf>
    <xf numFmtId="49" fontId="12" fillId="5" borderId="43" xfId="1" applyNumberFormat="1" applyFill="1" applyBorder="1" applyAlignment="1" applyProtection="1">
      <alignment horizontal="left" vertical="center" indent="1"/>
      <protection locked="0"/>
    </xf>
    <xf numFmtId="49" fontId="12" fillId="5" borderId="44" xfId="1" applyNumberFormat="1" applyFill="1" applyBorder="1" applyAlignment="1" applyProtection="1">
      <alignment horizontal="left" vertical="center" indent="1"/>
      <protection locked="0"/>
    </xf>
    <xf numFmtId="0" fontId="28" fillId="7" borderId="0" xfId="0" applyFont="1" applyFill="1" applyAlignment="1">
      <alignment horizontal="center"/>
    </xf>
    <xf numFmtId="0" fontId="28" fillId="6" borderId="0" xfId="0" applyFont="1" applyFill="1" applyAlignment="1">
      <alignment horizontal="center"/>
    </xf>
    <xf numFmtId="0" fontId="28" fillId="7" borderId="0" xfId="0" applyFont="1" applyFill="1" applyAlignment="1">
      <alignment horizontal="center" wrapText="1"/>
    </xf>
    <xf numFmtId="0" fontId="27" fillId="6" borderId="24" xfId="0" applyFont="1" applyFill="1" applyBorder="1" applyAlignment="1">
      <alignment horizontal="center" wrapText="1"/>
    </xf>
    <xf numFmtId="0" fontId="27" fillId="6" borderId="25" xfId="0" applyFont="1" applyFill="1" applyBorder="1" applyAlignment="1">
      <alignment horizontal="center" wrapText="1"/>
    </xf>
    <xf numFmtId="0" fontId="27" fillId="6" borderId="26" xfId="0" applyFont="1" applyFill="1" applyBorder="1" applyAlignment="1">
      <alignment horizontal="center" wrapText="1"/>
    </xf>
    <xf numFmtId="0" fontId="27" fillId="6" borderId="27" xfId="0" applyFont="1" applyFill="1" applyBorder="1" applyAlignment="1">
      <alignment horizontal="center" wrapText="1"/>
    </xf>
    <xf numFmtId="0" fontId="27" fillId="6" borderId="0" xfId="0" applyFont="1" applyFill="1" applyAlignment="1">
      <alignment horizontal="center" wrapText="1"/>
    </xf>
    <xf numFmtId="0" fontId="27" fillId="6" borderId="28" xfId="0" applyFont="1" applyFill="1" applyBorder="1" applyAlignment="1">
      <alignment horizontal="center" wrapText="1"/>
    </xf>
    <xf numFmtId="14" fontId="34" fillId="12" borderId="66" xfId="5" applyNumberFormat="1" applyFont="1" applyBorder="1" applyAlignment="1" applyProtection="1">
      <alignment horizontal="left" vertical="center" indent="1"/>
      <protection locked="0"/>
    </xf>
    <xf numFmtId="14" fontId="34" fillId="12" borderId="67" xfId="5" applyNumberFormat="1" applyFont="1" applyBorder="1" applyAlignment="1" applyProtection="1">
      <alignment horizontal="left" vertical="center" indent="1"/>
      <protection locked="0"/>
    </xf>
  </cellXfs>
  <cellStyles count="7">
    <cellStyle name="Excel Built-in Output" xfId="5" xr:uid="{BDC83AC5-8D56-48FC-8BF7-1C4323770E3E}"/>
    <cellStyle name="Excel Built-in Output 1" xfId="6" xr:uid="{618A587E-E615-4383-90C8-FF19C3095DC1}"/>
    <cellStyle name="Hyperlink" xfId="4" builtinId="8"/>
    <cellStyle name="Standaard" xfId="0" builtinId="0"/>
    <cellStyle name="Standaard 2" xfId="3" xr:uid="{00000000-0005-0000-0000-000002000000}"/>
    <cellStyle name="Standaard 3" xfId="2" xr:uid="{00000000-0005-0000-0000-000003000000}"/>
    <cellStyle name="Uitvoer" xfId="1" builtinId="21"/>
  </cellStyles>
  <dxfs count="4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EEF5"/>
      <color rgb="FFDEE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0</xdr:row>
          <xdr:rowOff>171450</xdr:rowOff>
        </xdr:from>
        <xdr:to>
          <xdr:col>3</xdr:col>
          <xdr:colOff>638175</xdr:colOff>
          <xdr:row>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1590675</xdr:colOff>
          <xdr:row>0</xdr:row>
          <xdr:rowOff>180975</xdr:rowOff>
        </xdr:from>
        <xdr:to>
          <xdr:col>4</xdr:col>
          <xdr:colOff>95250</xdr:colOff>
          <xdr:row>2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0</xdr:rowOff>
    </xdr:from>
    <xdr:to>
      <xdr:col>1</xdr:col>
      <xdr:colOff>561975</xdr:colOff>
      <xdr:row>4</xdr:row>
      <xdr:rowOff>65034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123950" cy="74130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47</xdr:row>
      <xdr:rowOff>47625</xdr:rowOff>
    </xdr:from>
    <xdr:to>
      <xdr:col>1</xdr:col>
      <xdr:colOff>581025</xdr:colOff>
      <xdr:row>47</xdr:row>
      <xdr:rowOff>788934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563350"/>
          <a:ext cx="1123950" cy="741309"/>
        </a:xfrm>
        <a:prstGeom prst="rect">
          <a:avLst/>
        </a:prstGeom>
      </xdr:spPr>
    </xdr:pic>
    <xdr:clientData/>
  </xdr:twoCellAnchor>
  <xdr:twoCellAnchor>
    <xdr:from>
      <xdr:col>2</xdr:col>
      <xdr:colOff>561976</xdr:colOff>
      <xdr:row>0</xdr:row>
      <xdr:rowOff>38100</xdr:rowOff>
    </xdr:from>
    <xdr:to>
      <xdr:col>8</xdr:col>
      <xdr:colOff>28576</xdr:colOff>
      <xdr:row>5</xdr:row>
      <xdr:rowOff>28575</xdr:rowOff>
    </xdr:to>
    <xdr:sp macro="" textlink="">
      <xdr:nvSpPr>
        <xdr:cNvPr id="8" name="Rechtho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81176" y="38100"/>
          <a:ext cx="4552950" cy="876300"/>
        </a:xfrm>
        <a:prstGeom prst="rect">
          <a:avLst/>
        </a:prstGeom>
        <a:noFill/>
        <a:ln w="9525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211988</xdr:colOff>
      <xdr:row>0</xdr:row>
      <xdr:rowOff>104776</xdr:rowOff>
    </xdr:from>
    <xdr:to>
      <xdr:col>0</xdr:col>
      <xdr:colOff>1583930</xdr:colOff>
      <xdr:row>0</xdr:row>
      <xdr:rowOff>1009650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1988" y="104776"/>
          <a:ext cx="1371942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voedselbanktwenterand.nl/ik-zoek-hulp/kom-ik-in-aanmerking-voor-een-voedselpakket/" TargetMode="External"/><Relationship Id="rId1" Type="http://schemas.openxmlformats.org/officeDocument/2006/relationships/hyperlink" Target="mailto:mailt:mailtoaanvraag@voedselbanktwenterand.nl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112"/>
  <sheetViews>
    <sheetView showGridLines="0" tabSelected="1" zoomScaleNormal="100" workbookViewId="0">
      <selection activeCell="D10" sqref="D10:E10"/>
    </sheetView>
  </sheetViews>
  <sheetFormatPr defaultColWidth="8.85546875" defaultRowHeight="12.75" x14ac:dyDescent="0.2"/>
  <cols>
    <col min="1" max="2" width="9.140625" customWidth="1"/>
    <col min="3" max="3" width="9" customWidth="1"/>
    <col min="4" max="4" width="26.28515625" customWidth="1"/>
    <col min="5" max="5" width="6.42578125" customWidth="1"/>
    <col min="6" max="6" width="14.85546875" customWidth="1"/>
    <col min="7" max="7" width="3" customWidth="1"/>
    <col min="8" max="8" width="16.7109375" customWidth="1"/>
    <col min="9" max="12" width="9.140625" customWidth="1"/>
    <col min="13" max="13" width="0.28515625" customWidth="1"/>
  </cols>
  <sheetData>
    <row r="1" spans="1:8" ht="15" customHeight="1" x14ac:dyDescent="0.2">
      <c r="D1" s="171" t="s">
        <v>36</v>
      </c>
      <c r="E1" s="171"/>
      <c r="F1" s="171"/>
      <c r="G1" s="171"/>
      <c r="H1" s="171"/>
    </row>
    <row r="2" spans="1:8" ht="17.25" customHeight="1" x14ac:dyDescent="0.4">
      <c r="D2" s="18" t="s">
        <v>99</v>
      </c>
      <c r="E2" s="19"/>
      <c r="G2" s="20"/>
      <c r="H2" s="18"/>
    </row>
    <row r="3" spans="1:8" ht="17.25" customHeight="1" x14ac:dyDescent="0.2">
      <c r="D3" s="4" t="s">
        <v>91</v>
      </c>
      <c r="F3" s="9" t="s">
        <v>118</v>
      </c>
      <c r="G3" s="98"/>
      <c r="H3" s="99"/>
    </row>
    <row r="4" spans="1:8" ht="3.75" customHeight="1" x14ac:dyDescent="0.4">
      <c r="E4" s="19"/>
      <c r="F4" s="18"/>
      <c r="G4" s="20"/>
      <c r="H4" s="18"/>
    </row>
    <row r="5" spans="1:8" ht="16.5" customHeight="1" x14ac:dyDescent="0.2">
      <c r="A5" s="86" t="s">
        <v>109</v>
      </c>
      <c r="D5" s="107"/>
      <c r="E5" s="108"/>
      <c r="F5" s="9" t="s">
        <v>98</v>
      </c>
      <c r="G5" s="107"/>
      <c r="H5" s="108"/>
    </row>
    <row r="6" spans="1:8" s="6" customFormat="1" ht="30" customHeight="1" x14ac:dyDescent="0.2">
      <c r="A6" s="2" t="s">
        <v>101</v>
      </c>
      <c r="D6" s="8"/>
    </row>
    <row r="7" spans="1:8" ht="18.75" customHeight="1" x14ac:dyDescent="0.25">
      <c r="A7" s="7" t="s">
        <v>16</v>
      </c>
      <c r="B7" s="6"/>
      <c r="C7" s="6"/>
      <c r="D7" s="6"/>
      <c r="E7" s="6"/>
      <c r="F7" s="3" t="s">
        <v>0</v>
      </c>
      <c r="G7" s="109"/>
      <c r="H7" s="110"/>
    </row>
    <row r="8" spans="1:8" ht="18.75" customHeight="1" x14ac:dyDescent="0.2">
      <c r="A8" s="16" t="s">
        <v>24</v>
      </c>
      <c r="B8" s="4" t="s">
        <v>31</v>
      </c>
      <c r="C8" s="5"/>
      <c r="D8" s="5"/>
      <c r="E8" s="75"/>
      <c r="F8" s="85" t="s">
        <v>100</v>
      </c>
      <c r="G8" s="5"/>
      <c r="H8" s="6"/>
    </row>
    <row r="9" spans="1:8" ht="13.5" thickBot="1" x14ac:dyDescent="0.25">
      <c r="A9" s="111"/>
      <c r="B9" s="144"/>
      <c r="C9" s="144"/>
      <c r="D9" s="116" t="s">
        <v>115</v>
      </c>
      <c r="E9" s="116"/>
      <c r="F9" s="116"/>
      <c r="G9" s="116"/>
      <c r="H9" s="116"/>
    </row>
    <row r="10" spans="1:8" ht="16.5" customHeight="1" x14ac:dyDescent="0.2">
      <c r="A10" s="103" t="s">
        <v>92</v>
      </c>
      <c r="B10" s="103"/>
      <c r="C10" s="104"/>
      <c r="D10" s="145"/>
      <c r="E10" s="146"/>
      <c r="F10" s="96" t="s">
        <v>94</v>
      </c>
      <c r="G10" s="147"/>
      <c r="H10" s="148"/>
    </row>
    <row r="11" spans="1:8" ht="16.5" customHeight="1" x14ac:dyDescent="0.2">
      <c r="A11" s="103" t="s">
        <v>35</v>
      </c>
      <c r="B11" s="103"/>
      <c r="C11" s="104"/>
      <c r="D11" s="193"/>
      <c r="E11" s="194"/>
      <c r="F11" s="95" t="s">
        <v>26</v>
      </c>
      <c r="G11" s="149"/>
      <c r="H11" s="150"/>
    </row>
    <row r="12" spans="1:8" ht="16.5" customHeight="1" x14ac:dyDescent="0.2">
      <c r="A12" s="103" t="s">
        <v>93</v>
      </c>
      <c r="B12" s="103"/>
      <c r="C12" s="104"/>
      <c r="D12" s="151"/>
      <c r="E12" s="152"/>
      <c r="F12" s="95" t="s">
        <v>95</v>
      </c>
      <c r="G12" s="149"/>
      <c r="H12" s="150"/>
    </row>
    <row r="13" spans="1:8" ht="4.5" customHeight="1" x14ac:dyDescent="0.2">
      <c r="A13" s="6"/>
      <c r="B13" s="6"/>
      <c r="C13" s="6"/>
      <c r="D13" s="7"/>
      <c r="E13" s="6"/>
      <c r="F13" s="6"/>
      <c r="G13" s="6"/>
      <c r="H13" s="6"/>
    </row>
    <row r="14" spans="1:8" ht="16.5" customHeight="1" x14ac:dyDescent="0.2">
      <c r="A14" s="103" t="s">
        <v>15</v>
      </c>
      <c r="B14" s="103"/>
      <c r="C14" s="117"/>
      <c r="D14" s="81"/>
      <c r="E14" s="168" t="s">
        <v>119</v>
      </c>
      <c r="F14" s="169"/>
      <c r="G14" s="169"/>
      <c r="H14" s="170"/>
    </row>
    <row r="15" spans="1:8" ht="16.5" customHeight="1" x14ac:dyDescent="0.2">
      <c r="A15" s="8"/>
      <c r="B15" s="8"/>
      <c r="C15" s="97" t="s">
        <v>120</v>
      </c>
      <c r="D15" s="80"/>
      <c r="E15" s="157" t="s">
        <v>7</v>
      </c>
      <c r="F15" s="158"/>
      <c r="G15" s="158"/>
      <c r="H15" s="159"/>
    </row>
    <row r="16" spans="1:8" ht="4.5" customHeight="1" x14ac:dyDescent="0.2">
      <c r="A16" s="6"/>
      <c r="B16" s="6"/>
      <c r="C16" s="6"/>
      <c r="D16" s="7"/>
      <c r="E16" s="6"/>
      <c r="F16" s="6"/>
      <c r="G16" s="6"/>
      <c r="H16" s="6"/>
    </row>
    <row r="17" spans="1:8" ht="16.5" customHeight="1" x14ac:dyDescent="0.2">
      <c r="A17" s="103" t="s">
        <v>113</v>
      </c>
      <c r="B17" s="103"/>
      <c r="C17" s="163"/>
      <c r="D17" s="164"/>
      <c r="E17" s="165"/>
      <c r="F17" s="89" t="s">
        <v>94</v>
      </c>
      <c r="G17" s="166"/>
      <c r="H17" s="167"/>
    </row>
    <row r="18" spans="1:8" ht="16.5" customHeight="1" x14ac:dyDescent="0.2">
      <c r="A18" s="103" t="s">
        <v>114</v>
      </c>
      <c r="B18" s="103"/>
      <c r="C18" s="163"/>
      <c r="D18" s="193"/>
      <c r="E18" s="194"/>
      <c r="F18" s="95" t="s">
        <v>26</v>
      </c>
      <c r="G18" s="115"/>
      <c r="H18" s="115"/>
    </row>
    <row r="19" spans="1:8" ht="4.5" customHeight="1" x14ac:dyDescent="0.2">
      <c r="A19" s="6"/>
      <c r="B19" s="6"/>
      <c r="C19" s="6"/>
      <c r="D19" s="7"/>
      <c r="E19" s="6"/>
      <c r="F19" s="6"/>
      <c r="G19" s="6"/>
      <c r="H19" s="6"/>
    </row>
    <row r="20" spans="1:8" ht="16.5" customHeight="1" x14ac:dyDescent="0.2">
      <c r="A20" s="130" t="s">
        <v>1</v>
      </c>
      <c r="B20" s="130"/>
      <c r="C20" s="153"/>
      <c r="D20" s="113"/>
      <c r="E20" s="114"/>
      <c r="F20" s="114"/>
      <c r="G20" s="114"/>
      <c r="H20" s="115"/>
    </row>
    <row r="21" spans="1:8" ht="16.5" customHeight="1" x14ac:dyDescent="0.2">
      <c r="A21" s="130" t="s">
        <v>2</v>
      </c>
      <c r="B21" s="130"/>
      <c r="C21" s="153"/>
      <c r="D21" s="113"/>
      <c r="E21" s="114"/>
      <c r="F21" s="114"/>
      <c r="G21" s="114"/>
      <c r="H21" s="115"/>
    </row>
    <row r="22" spans="1:8" ht="16.5" customHeight="1" x14ac:dyDescent="0.2">
      <c r="A22" s="130" t="s">
        <v>5</v>
      </c>
      <c r="B22" s="130"/>
      <c r="C22" s="153"/>
      <c r="D22" s="160"/>
      <c r="E22" s="161"/>
      <c r="F22" s="161"/>
      <c r="G22" s="161"/>
      <c r="H22" s="162"/>
    </row>
    <row r="23" spans="1:8" ht="16.5" customHeight="1" x14ac:dyDescent="0.2">
      <c r="A23" s="8"/>
      <c r="B23" s="8"/>
      <c r="C23" s="9" t="s">
        <v>4</v>
      </c>
      <c r="D23" s="154"/>
      <c r="E23" s="155"/>
      <c r="F23" s="155"/>
      <c r="G23" s="155"/>
      <c r="H23" s="156"/>
    </row>
    <row r="24" spans="1:8" ht="4.5" customHeight="1" x14ac:dyDescent="0.2">
      <c r="A24" s="6"/>
      <c r="B24" s="6"/>
      <c r="C24" s="6"/>
      <c r="D24" s="7"/>
      <c r="E24" s="6"/>
      <c r="F24" s="6"/>
      <c r="G24" s="6"/>
      <c r="H24" s="6"/>
    </row>
    <row r="25" spans="1:8" ht="16.5" customHeight="1" x14ac:dyDescent="0.2">
      <c r="A25" s="103" t="s">
        <v>14</v>
      </c>
      <c r="B25" s="103"/>
      <c r="C25" s="117"/>
      <c r="D25" s="82" t="s">
        <v>32</v>
      </c>
      <c r="E25" s="119" t="s">
        <v>13</v>
      </c>
      <c r="F25" s="119"/>
      <c r="G25" s="119"/>
      <c r="H25" s="83" t="s">
        <v>27</v>
      </c>
    </row>
    <row r="26" spans="1:8" ht="16.5" customHeight="1" x14ac:dyDescent="0.2">
      <c r="A26" s="103" t="s">
        <v>17</v>
      </c>
      <c r="B26" s="103"/>
      <c r="C26" s="117"/>
      <c r="D26" s="78"/>
      <c r="E26" s="118"/>
      <c r="F26" s="118"/>
      <c r="G26" s="118"/>
      <c r="H26" s="76"/>
    </row>
    <row r="27" spans="1:8" ht="16.5" customHeight="1" x14ac:dyDescent="0.2">
      <c r="A27" s="103" t="s">
        <v>18</v>
      </c>
      <c r="B27" s="103"/>
      <c r="C27" s="117"/>
      <c r="D27" s="78"/>
      <c r="E27" s="118"/>
      <c r="F27" s="118"/>
      <c r="G27" s="118"/>
      <c r="H27" s="76"/>
    </row>
    <row r="28" spans="1:8" ht="16.5" customHeight="1" x14ac:dyDescent="0.2">
      <c r="A28" s="103" t="s">
        <v>19</v>
      </c>
      <c r="B28" s="103"/>
      <c r="C28" s="117"/>
      <c r="D28" s="78"/>
      <c r="E28" s="118"/>
      <c r="F28" s="118"/>
      <c r="G28" s="118"/>
      <c r="H28" s="76"/>
    </row>
    <row r="29" spans="1:8" ht="16.5" customHeight="1" x14ac:dyDescent="0.2">
      <c r="A29" s="103" t="s">
        <v>20</v>
      </c>
      <c r="B29" s="103"/>
      <c r="C29" s="117"/>
      <c r="D29" s="78"/>
      <c r="E29" s="118"/>
      <c r="F29" s="118"/>
      <c r="G29" s="118"/>
      <c r="H29" s="76"/>
    </row>
    <row r="30" spans="1:8" ht="16.5" customHeight="1" x14ac:dyDescent="0.2">
      <c r="A30" s="103" t="s">
        <v>21</v>
      </c>
      <c r="B30" s="103"/>
      <c r="C30" s="117"/>
      <c r="D30" s="78"/>
      <c r="E30" s="118"/>
      <c r="F30" s="118"/>
      <c r="G30" s="118"/>
      <c r="H30" s="76"/>
    </row>
    <row r="31" spans="1:8" ht="16.5" customHeight="1" x14ac:dyDescent="0.2">
      <c r="A31" s="103" t="s">
        <v>22</v>
      </c>
      <c r="B31" s="103"/>
      <c r="C31" s="117"/>
      <c r="D31" s="78"/>
      <c r="E31" s="118"/>
      <c r="F31" s="118"/>
      <c r="G31" s="118"/>
      <c r="H31" s="76"/>
    </row>
    <row r="32" spans="1:8" ht="16.5" customHeight="1" thickBot="1" x14ac:dyDescent="0.25">
      <c r="A32" s="103" t="s">
        <v>23</v>
      </c>
      <c r="B32" s="103"/>
      <c r="C32" s="117"/>
      <c r="D32" s="79"/>
      <c r="E32" s="143"/>
      <c r="F32" s="143"/>
      <c r="G32" s="143"/>
      <c r="H32" s="77"/>
    </row>
    <row r="33" spans="1:8" ht="6" customHeight="1" thickBot="1" x14ac:dyDescent="0.25">
      <c r="A33" s="10"/>
      <c r="B33" s="10"/>
      <c r="C33" s="10"/>
      <c r="D33" s="10"/>
      <c r="E33" s="10"/>
      <c r="F33" s="10"/>
      <c r="G33" s="10"/>
      <c r="H33" s="10"/>
    </row>
    <row r="34" spans="1:8" ht="22.5" customHeight="1" thickBot="1" x14ac:dyDescent="0.35">
      <c r="A34" s="102" t="s">
        <v>121</v>
      </c>
      <c r="B34" s="102"/>
      <c r="C34" s="139"/>
      <c r="D34" s="94"/>
      <c r="F34" s="21" t="s">
        <v>123</v>
      </c>
      <c r="G34" s="47"/>
      <c r="H34" s="90"/>
    </row>
    <row r="35" spans="1:8" ht="4.5" customHeight="1" thickBot="1" x14ac:dyDescent="0.25">
      <c r="A35" s="8"/>
      <c r="B35" s="6"/>
      <c r="C35" s="6"/>
      <c r="D35" s="6"/>
      <c r="E35" s="6"/>
      <c r="F35" s="6"/>
      <c r="G35" s="6"/>
      <c r="H35" s="10"/>
    </row>
    <row r="36" spans="1:8" ht="22.5" customHeight="1" thickBot="1" x14ac:dyDescent="0.35">
      <c r="A36" s="102" t="s">
        <v>122</v>
      </c>
      <c r="B36" s="102"/>
      <c r="C36" s="139"/>
      <c r="D36" s="94"/>
      <c r="F36" s="21" t="s">
        <v>116</v>
      </c>
      <c r="G36" s="141"/>
      <c r="H36" s="142"/>
    </row>
    <row r="37" spans="1:8" ht="4.5" customHeight="1" x14ac:dyDescent="0.2">
      <c r="A37" s="8"/>
      <c r="B37" s="6"/>
      <c r="C37" s="6"/>
      <c r="D37" s="6"/>
      <c r="E37" s="6"/>
      <c r="F37" s="6"/>
      <c r="G37" s="6"/>
      <c r="H37" s="6"/>
    </row>
    <row r="38" spans="1:8" ht="22.5" customHeight="1" thickBot="1" x14ac:dyDescent="0.25">
      <c r="A38" s="111"/>
      <c r="B38" s="111"/>
      <c r="C38" s="111"/>
      <c r="D38" s="112" t="s">
        <v>25</v>
      </c>
      <c r="E38" s="112"/>
      <c r="F38" s="112"/>
      <c r="G38" s="112"/>
      <c r="H38" s="112"/>
    </row>
    <row r="39" spans="1:8" ht="16.5" customHeight="1" x14ac:dyDescent="0.2">
      <c r="A39" s="103" t="s">
        <v>96</v>
      </c>
      <c r="B39" s="103"/>
      <c r="C39" s="117"/>
      <c r="D39" s="132"/>
      <c r="E39" s="133"/>
      <c r="F39" s="133"/>
      <c r="G39" s="133"/>
      <c r="H39" s="134"/>
    </row>
    <row r="40" spans="1:8" ht="16.5" customHeight="1" x14ac:dyDescent="0.2">
      <c r="A40" s="130" t="s">
        <v>1</v>
      </c>
      <c r="B40" s="130"/>
      <c r="C40" s="131"/>
      <c r="D40" s="135"/>
      <c r="E40" s="136"/>
      <c r="F40" s="136"/>
      <c r="G40" s="136"/>
      <c r="H40" s="137"/>
    </row>
    <row r="41" spans="1:8" ht="16.5" customHeight="1" x14ac:dyDescent="0.2">
      <c r="A41" s="130" t="s">
        <v>2</v>
      </c>
      <c r="B41" s="130"/>
      <c r="C41" s="131"/>
      <c r="D41" s="135"/>
      <c r="E41" s="136"/>
      <c r="F41" s="136"/>
      <c r="G41" s="136"/>
      <c r="H41" s="137"/>
    </row>
    <row r="42" spans="1:8" ht="16.5" customHeight="1" x14ac:dyDescent="0.2">
      <c r="A42" s="130" t="s">
        <v>3</v>
      </c>
      <c r="B42" s="130"/>
      <c r="C42" s="131"/>
      <c r="D42" s="135"/>
      <c r="E42" s="136"/>
      <c r="F42" s="136"/>
      <c r="G42" s="136"/>
      <c r="H42" s="137"/>
    </row>
    <row r="43" spans="1:8" ht="16.5" customHeight="1" x14ac:dyDescent="0.2">
      <c r="A43" s="130" t="s">
        <v>5</v>
      </c>
      <c r="B43" s="130"/>
      <c r="C43" s="131"/>
      <c r="D43" s="178"/>
      <c r="E43" s="179"/>
      <c r="F43" s="179"/>
      <c r="G43" s="179"/>
      <c r="H43" s="180"/>
    </row>
    <row r="44" spans="1:8" ht="16.5" customHeight="1" thickBot="1" x14ac:dyDescent="0.25">
      <c r="A44" s="130" t="s">
        <v>4</v>
      </c>
      <c r="B44" s="130"/>
      <c r="C44" s="131"/>
      <c r="D44" s="181"/>
      <c r="E44" s="182"/>
      <c r="F44" s="182"/>
      <c r="G44" s="182"/>
      <c r="H44" s="183"/>
    </row>
    <row r="45" spans="1:8" ht="13.5" thickBot="1" x14ac:dyDescent="0.25">
      <c r="A45" s="92" t="s">
        <v>6</v>
      </c>
      <c r="B45" s="92"/>
      <c r="C45" s="92"/>
      <c r="D45" s="92"/>
      <c r="E45" s="92"/>
      <c r="F45" s="92"/>
      <c r="G45" s="92"/>
      <c r="H45" s="92"/>
    </row>
    <row r="46" spans="1:8" ht="207" customHeight="1" thickBot="1" x14ac:dyDescent="0.25">
      <c r="A46" s="175"/>
      <c r="B46" s="176"/>
      <c r="C46" s="176"/>
      <c r="D46" s="176"/>
      <c r="E46" s="176"/>
      <c r="F46" s="176"/>
      <c r="G46" s="176"/>
      <c r="H46" s="177"/>
    </row>
    <row r="47" spans="1:8" ht="22.5" customHeight="1" x14ac:dyDescent="0.2">
      <c r="A47" s="11"/>
      <c r="B47" s="11"/>
      <c r="C47" s="11"/>
      <c r="D47" s="11"/>
      <c r="E47" s="5"/>
    </row>
    <row r="48" spans="1:8" ht="63" customHeight="1" x14ac:dyDescent="0.2">
      <c r="A48" s="138" t="s">
        <v>50</v>
      </c>
      <c r="B48" s="138"/>
      <c r="C48" s="138"/>
      <c r="D48" s="138"/>
      <c r="E48" s="138"/>
      <c r="F48" s="138"/>
      <c r="G48" s="138"/>
      <c r="H48" s="138"/>
    </row>
    <row r="49" spans="1:14" ht="15.75" x14ac:dyDescent="0.2">
      <c r="A49" s="140" t="s">
        <v>124</v>
      </c>
      <c r="B49" s="140"/>
      <c r="C49" s="140"/>
      <c r="D49" s="140"/>
      <c r="E49" s="140"/>
      <c r="F49" s="140"/>
      <c r="G49" s="140"/>
      <c r="H49" s="140"/>
      <c r="I49" s="2"/>
      <c r="J49" s="2"/>
      <c r="K49" s="2"/>
      <c r="L49" s="2"/>
      <c r="M49" s="2"/>
      <c r="N49" s="2"/>
    </row>
    <row r="50" spans="1:14" ht="6" customHeight="1" x14ac:dyDescent="0.2">
      <c r="A50" s="11"/>
      <c r="B50" s="11"/>
      <c r="C50" s="11"/>
      <c r="D50" s="11"/>
      <c r="E50" s="5"/>
    </row>
    <row r="51" spans="1:14" ht="15.75" x14ac:dyDescent="0.2">
      <c r="B51" s="48" t="s">
        <v>63</v>
      </c>
      <c r="C51" s="49"/>
      <c r="D51" s="15" t="s">
        <v>34</v>
      </c>
      <c r="E51" s="5"/>
    </row>
    <row r="52" spans="1:14" ht="6" customHeight="1" x14ac:dyDescent="0.2">
      <c r="A52" s="11"/>
      <c r="B52" s="11"/>
      <c r="C52" s="11"/>
      <c r="D52" s="11"/>
      <c r="E52" s="5"/>
    </row>
    <row r="53" spans="1:14" ht="15" x14ac:dyDescent="0.25">
      <c r="A53" s="102" t="s">
        <v>67</v>
      </c>
      <c r="B53" s="102"/>
      <c r="C53" s="102"/>
      <c r="D53" s="102"/>
      <c r="F53" s="17"/>
      <c r="G53" s="93"/>
    </row>
    <row r="54" spans="1:14" ht="12" customHeight="1" x14ac:dyDescent="0.2"/>
    <row r="55" spans="1:14" ht="15" x14ac:dyDescent="0.25">
      <c r="A55" s="102" t="s">
        <v>33</v>
      </c>
      <c r="B55" s="102"/>
      <c r="C55" s="102"/>
      <c r="D55" s="102"/>
      <c r="F55" s="17"/>
      <c r="G55" s="105"/>
      <c r="H55" s="106"/>
    </row>
    <row r="56" spans="1:14" ht="12" customHeight="1" x14ac:dyDescent="0.2"/>
    <row r="57" spans="1:14" ht="15" x14ac:dyDescent="0.25">
      <c r="A57" s="102" t="s">
        <v>38</v>
      </c>
      <c r="B57" s="102"/>
      <c r="C57" s="102"/>
      <c r="D57" s="102"/>
      <c r="F57" s="17"/>
      <c r="G57" s="105"/>
      <c r="H57" s="106"/>
    </row>
    <row r="58" spans="1:14" ht="12" customHeight="1" x14ac:dyDescent="0.2"/>
    <row r="59" spans="1:14" ht="15" x14ac:dyDescent="0.25">
      <c r="A59" s="102" t="s">
        <v>37</v>
      </c>
      <c r="B59" s="102"/>
      <c r="C59" s="102"/>
      <c r="D59" s="102"/>
      <c r="F59" s="17"/>
      <c r="G59" s="105"/>
      <c r="H59" s="106"/>
    </row>
    <row r="60" spans="1:14" ht="12" customHeight="1" x14ac:dyDescent="0.2"/>
    <row r="61" spans="1:14" ht="15" x14ac:dyDescent="0.25">
      <c r="A61" s="102" t="s">
        <v>55</v>
      </c>
      <c r="B61" s="102"/>
      <c r="C61" s="102"/>
      <c r="D61" s="102"/>
      <c r="F61" s="17"/>
      <c r="G61" s="105"/>
      <c r="H61" s="106"/>
    </row>
    <row r="62" spans="1:14" ht="12" customHeight="1" x14ac:dyDescent="0.2">
      <c r="D62" s="51" t="s">
        <v>83</v>
      </c>
    </row>
    <row r="63" spans="1:14" ht="15" x14ac:dyDescent="0.25">
      <c r="A63" s="102" t="s">
        <v>54</v>
      </c>
      <c r="B63" s="102"/>
      <c r="C63" s="102"/>
      <c r="D63" s="102"/>
      <c r="F63" s="17"/>
      <c r="G63" s="100" t="s">
        <v>56</v>
      </c>
      <c r="H63" s="101"/>
    </row>
    <row r="64" spans="1:14" ht="12" customHeight="1" x14ac:dyDescent="0.2"/>
    <row r="65" spans="1:8" ht="12" customHeight="1" x14ac:dyDescent="0.2">
      <c r="A65" s="120" t="s">
        <v>8</v>
      </c>
      <c r="B65" s="120"/>
      <c r="C65" s="120"/>
      <c r="D65" s="120"/>
      <c r="E65" s="120"/>
      <c r="F65" s="120"/>
      <c r="G65" s="120"/>
      <c r="H65" s="120"/>
    </row>
    <row r="66" spans="1:8" ht="15" x14ac:dyDescent="0.25">
      <c r="A66" s="125"/>
      <c r="B66" s="126"/>
      <c r="C66" s="126"/>
      <c r="D66" s="127"/>
      <c r="F66" s="1"/>
      <c r="G66" s="105"/>
      <c r="H66" s="106"/>
    </row>
    <row r="67" spans="1:8" ht="12" customHeight="1" x14ac:dyDescent="0.2"/>
    <row r="68" spans="1:8" ht="15" x14ac:dyDescent="0.25">
      <c r="A68" s="125"/>
      <c r="B68" s="126"/>
      <c r="C68" s="126"/>
      <c r="D68" s="127"/>
      <c r="F68" s="1"/>
      <c r="G68" s="105"/>
      <c r="H68" s="106"/>
    </row>
    <row r="69" spans="1:8" ht="6" customHeight="1" x14ac:dyDescent="0.2">
      <c r="A69" s="11"/>
      <c r="B69" s="11"/>
      <c r="C69" s="11"/>
      <c r="D69" s="11"/>
      <c r="E69" s="5"/>
    </row>
    <row r="70" spans="1:8" ht="15.75" x14ac:dyDescent="0.2">
      <c r="B70" s="48" t="s">
        <v>64</v>
      </c>
      <c r="C70" s="49"/>
      <c r="D70" s="15" t="s">
        <v>34</v>
      </c>
      <c r="E70" s="5"/>
    </row>
    <row r="71" spans="1:8" ht="6" customHeight="1" x14ac:dyDescent="0.2">
      <c r="A71" s="11"/>
      <c r="B71" s="11"/>
      <c r="C71" s="11"/>
      <c r="D71" s="11"/>
      <c r="E71" s="5"/>
    </row>
    <row r="72" spans="1:8" ht="15" x14ac:dyDescent="0.25">
      <c r="A72" s="102" t="s">
        <v>61</v>
      </c>
      <c r="B72" s="102"/>
      <c r="C72" s="102"/>
      <c r="D72" s="102"/>
      <c r="F72" s="63" t="s">
        <v>48</v>
      </c>
      <c r="G72" s="50"/>
      <c r="H72" s="1">
        <f>SUM('Criteria en bedragen'!I3+'Criteria en bedragen'!I5)</f>
        <v>150</v>
      </c>
    </row>
    <row r="73" spans="1:8" x14ac:dyDescent="0.2">
      <c r="D73" s="87" t="s">
        <v>105</v>
      </c>
      <c r="E73" s="53"/>
      <c r="F73" s="53"/>
      <c r="G73" s="53"/>
      <c r="H73" s="25"/>
    </row>
    <row r="74" spans="1:8" ht="15" x14ac:dyDescent="0.25">
      <c r="A74" s="102" t="s">
        <v>60</v>
      </c>
      <c r="B74" s="102"/>
      <c r="C74" s="102"/>
      <c r="D74" s="102"/>
      <c r="E74" s="120"/>
      <c r="F74" s="106"/>
      <c r="G74" s="121"/>
      <c r="H74" s="17"/>
    </row>
    <row r="75" spans="1:8" ht="9" customHeight="1" x14ac:dyDescent="0.2"/>
    <row r="76" spans="1:8" ht="15" x14ac:dyDescent="0.25">
      <c r="A76" s="102" t="s">
        <v>59</v>
      </c>
      <c r="B76" s="102"/>
      <c r="C76" s="102"/>
      <c r="D76" s="102"/>
      <c r="E76" s="120"/>
      <c r="F76" s="106"/>
      <c r="G76" s="121"/>
      <c r="H76" s="17"/>
    </row>
    <row r="77" spans="1:8" ht="9" customHeight="1" x14ac:dyDescent="0.2"/>
    <row r="78" spans="1:8" ht="15" x14ac:dyDescent="0.25">
      <c r="A78" s="102" t="s">
        <v>58</v>
      </c>
      <c r="B78" s="102"/>
      <c r="C78" s="102"/>
      <c r="D78" s="102"/>
      <c r="E78" s="120"/>
      <c r="F78" s="106"/>
      <c r="G78" s="121"/>
      <c r="H78" s="17"/>
    </row>
    <row r="79" spans="1:8" ht="9" customHeight="1" x14ac:dyDescent="0.2"/>
    <row r="80" spans="1:8" ht="15" x14ac:dyDescent="0.25">
      <c r="A80" s="102" t="s">
        <v>39</v>
      </c>
      <c r="B80" s="102"/>
      <c r="C80" s="102"/>
      <c r="D80" s="102"/>
      <c r="E80" s="120"/>
      <c r="F80" s="106"/>
      <c r="G80" s="121"/>
      <c r="H80" s="17"/>
    </row>
    <row r="81" spans="1:8" ht="9" customHeight="1" x14ac:dyDescent="0.2">
      <c r="A81" s="102"/>
      <c r="B81" s="102"/>
      <c r="C81" s="102"/>
      <c r="D81" s="102"/>
    </row>
    <row r="82" spans="1:8" ht="15" x14ac:dyDescent="0.25">
      <c r="A82" s="102" t="s">
        <v>104</v>
      </c>
      <c r="B82" s="102"/>
      <c r="C82" s="102"/>
      <c r="D82" s="102"/>
      <c r="E82" s="106"/>
      <c r="F82" s="106"/>
      <c r="G82" s="121"/>
      <c r="H82" s="1"/>
    </row>
    <row r="83" spans="1:8" ht="9" customHeight="1" x14ac:dyDescent="0.2"/>
    <row r="84" spans="1:8" ht="15" x14ac:dyDescent="0.25">
      <c r="D84" s="21" t="s">
        <v>107</v>
      </c>
      <c r="H84" s="1"/>
    </row>
    <row r="85" spans="1:8" ht="9" customHeight="1" x14ac:dyDescent="0.2"/>
    <row r="86" spans="1:8" ht="15" x14ac:dyDescent="0.25">
      <c r="A86" s="102" t="s">
        <v>57</v>
      </c>
      <c r="B86" s="102"/>
      <c r="C86" s="102"/>
      <c r="D86" s="102"/>
      <c r="E86" s="106"/>
      <c r="F86" s="106"/>
      <c r="G86" s="121"/>
      <c r="H86" s="1"/>
    </row>
    <row r="87" spans="1:8" ht="9" customHeight="1" x14ac:dyDescent="0.2"/>
    <row r="88" spans="1:8" ht="15" x14ac:dyDescent="0.25">
      <c r="A88" s="102" t="s">
        <v>62</v>
      </c>
      <c r="B88" s="102"/>
      <c r="C88" s="102"/>
      <c r="D88" s="102"/>
      <c r="E88" s="106"/>
      <c r="F88" s="106"/>
      <c r="G88" s="121"/>
      <c r="H88" s="1"/>
    </row>
    <row r="89" spans="1:8" ht="15" x14ac:dyDescent="0.25">
      <c r="A89" s="21"/>
      <c r="B89" s="47"/>
      <c r="C89" s="47"/>
      <c r="E89" s="51" t="s">
        <v>65</v>
      </c>
      <c r="F89" s="1"/>
    </row>
    <row r="90" spans="1:8" ht="15" customHeight="1" x14ac:dyDescent="0.25">
      <c r="E90" s="51" t="s">
        <v>66</v>
      </c>
      <c r="F90" s="52"/>
    </row>
    <row r="91" spans="1:8" ht="9" customHeight="1" x14ac:dyDescent="0.2"/>
    <row r="92" spans="1:8" ht="15" customHeight="1" x14ac:dyDescent="0.25">
      <c r="A92" s="102" t="s">
        <v>112</v>
      </c>
      <c r="B92" s="102"/>
      <c r="C92" s="102"/>
      <c r="D92" s="102"/>
      <c r="F92" s="128" t="s">
        <v>46</v>
      </c>
      <c r="G92" s="129"/>
      <c r="H92" s="17"/>
    </row>
    <row r="93" spans="1:8" ht="9" customHeight="1" x14ac:dyDescent="0.2"/>
    <row r="94" spans="1:8" ht="15" customHeight="1" x14ac:dyDescent="0.25">
      <c r="A94" s="102" t="s">
        <v>102</v>
      </c>
      <c r="B94" s="102"/>
      <c r="C94" s="102"/>
      <c r="D94" s="102"/>
      <c r="F94" s="128" t="s">
        <v>46</v>
      </c>
      <c r="G94" s="129"/>
      <c r="H94" s="17"/>
    </row>
    <row r="95" spans="1:8" ht="9" customHeight="1" x14ac:dyDescent="0.2"/>
    <row r="96" spans="1:8" x14ac:dyDescent="0.2">
      <c r="A96" s="102" t="s">
        <v>103</v>
      </c>
      <c r="B96" s="102"/>
      <c r="C96" s="102"/>
      <c r="D96" s="102"/>
      <c r="E96" s="120"/>
      <c r="F96" s="106"/>
      <c r="G96" s="106"/>
      <c r="H96" s="106"/>
    </row>
    <row r="97" spans="1:13" ht="15" x14ac:dyDescent="0.25">
      <c r="A97" s="125"/>
      <c r="B97" s="126"/>
      <c r="C97" s="126"/>
      <c r="D97" s="127"/>
      <c r="E97" s="47"/>
      <c r="H97" s="1"/>
    </row>
    <row r="98" spans="1:13" ht="9" customHeight="1" x14ac:dyDescent="0.2"/>
    <row r="99" spans="1:13" ht="15" x14ac:dyDescent="0.25">
      <c r="A99" s="125"/>
      <c r="B99" s="126"/>
      <c r="C99" s="126"/>
      <c r="D99" s="127"/>
      <c r="E99" s="106"/>
      <c r="F99" s="106"/>
      <c r="G99" s="121"/>
      <c r="H99" s="1"/>
    </row>
    <row r="100" spans="1:13" ht="9" customHeight="1" x14ac:dyDescent="0.2"/>
    <row r="101" spans="1:13" ht="15" x14ac:dyDescent="0.25">
      <c r="A101" s="125"/>
      <c r="B101" s="126"/>
      <c r="C101" s="126"/>
      <c r="D101" s="127"/>
      <c r="E101" s="106"/>
      <c r="F101" s="106"/>
      <c r="G101" s="121"/>
      <c r="H101" s="1"/>
    </row>
    <row r="102" spans="1:13" ht="9" customHeight="1" thickBot="1" x14ac:dyDescent="0.25">
      <c r="A102" s="47"/>
    </row>
    <row r="103" spans="1:13" ht="9" customHeight="1" thickTop="1" x14ac:dyDescent="0.2">
      <c r="A103" s="91"/>
      <c r="B103" s="91"/>
      <c r="C103" s="91"/>
      <c r="D103" s="91"/>
      <c r="E103" s="91"/>
      <c r="F103" s="91"/>
      <c r="G103" s="91"/>
      <c r="H103" s="91"/>
      <c r="J103" s="65"/>
    </row>
    <row r="104" spans="1:13" ht="15" x14ac:dyDescent="0.25">
      <c r="A104" s="102" t="s">
        <v>9</v>
      </c>
      <c r="B104" s="102"/>
      <c r="C104" s="102"/>
      <c r="D104" s="102"/>
      <c r="E104" s="3" t="s">
        <v>29</v>
      </c>
      <c r="F104" s="13">
        <f>F53+F55+F57+F59+F61+F63+F66+F68</f>
        <v>0</v>
      </c>
      <c r="G104" s="12" t="s">
        <v>28</v>
      </c>
      <c r="H104" s="14">
        <f>H72+H74+H76+H78+H80+H86+H88+H82+H84+H94+H92+H97+H99+H101</f>
        <v>150</v>
      </c>
    </row>
    <row r="105" spans="1:13" ht="9" customHeight="1" x14ac:dyDescent="0.2"/>
    <row r="106" spans="1:13" ht="15" x14ac:dyDescent="0.25">
      <c r="A106" s="102" t="s">
        <v>10</v>
      </c>
      <c r="B106" s="102"/>
      <c r="C106" s="102"/>
      <c r="D106" s="102"/>
      <c r="E106" s="173" t="s">
        <v>30</v>
      </c>
      <c r="F106" s="173"/>
      <c r="G106" s="174"/>
      <c r="H106" s="14">
        <f>SUM(F104,-H104)</f>
        <v>-150</v>
      </c>
    </row>
    <row r="107" spans="1:13" x14ac:dyDescent="0.2">
      <c r="F107" s="172" t="s">
        <v>49</v>
      </c>
      <c r="G107" s="172"/>
      <c r="H107" s="172"/>
    </row>
    <row r="108" spans="1:13" ht="15" x14ac:dyDescent="0.25">
      <c r="A108" s="120" t="s">
        <v>11</v>
      </c>
      <c r="B108" s="120"/>
      <c r="C108" s="123"/>
      <c r="D108" s="124"/>
      <c r="E108" s="105"/>
      <c r="F108" s="106"/>
      <c r="G108" s="106"/>
      <c r="H108" s="106"/>
    </row>
    <row r="110" spans="1:13" ht="15" x14ac:dyDescent="0.25">
      <c r="A110" s="120" t="s">
        <v>12</v>
      </c>
      <c r="B110" s="120"/>
      <c r="D110" s="84"/>
      <c r="F110" s="122" t="s">
        <v>110</v>
      </c>
      <c r="G110" s="122"/>
      <c r="H110" s="122"/>
      <c r="I110" s="88"/>
      <c r="J110" s="88"/>
      <c r="K110" s="88"/>
      <c r="L110" s="88"/>
      <c r="M110" s="88"/>
    </row>
    <row r="111" spans="1:13" x14ac:dyDescent="0.2">
      <c r="A111" s="65"/>
      <c r="B111" s="65"/>
      <c r="C111" s="65"/>
      <c r="D111" s="65"/>
      <c r="E111" s="65"/>
      <c r="F111" s="65"/>
      <c r="G111" s="65"/>
      <c r="H111" s="65"/>
    </row>
    <row r="112" spans="1:13" x14ac:dyDescent="0.2">
      <c r="A112" s="171" t="s">
        <v>111</v>
      </c>
      <c r="B112" s="171"/>
      <c r="C112" s="171"/>
      <c r="D112" s="171"/>
      <c r="E112" s="171"/>
      <c r="F112" s="171"/>
      <c r="G112" s="171"/>
      <c r="H112" s="171"/>
    </row>
  </sheetData>
  <sheetProtection sheet="1" objects="1" scenarios="1"/>
  <mergeCells count="122">
    <mergeCell ref="A29:C29"/>
    <mergeCell ref="A28:C28"/>
    <mergeCell ref="A27:C27"/>
    <mergeCell ref="A26:C26"/>
    <mergeCell ref="A12:C12"/>
    <mergeCell ref="A46:H46"/>
    <mergeCell ref="A39:C39"/>
    <mergeCell ref="A42:C42"/>
    <mergeCell ref="A44:C44"/>
    <mergeCell ref="D43:H43"/>
    <mergeCell ref="D44:H44"/>
    <mergeCell ref="A40:C40"/>
    <mergeCell ref="A41:C41"/>
    <mergeCell ref="E29:G29"/>
    <mergeCell ref="A112:H112"/>
    <mergeCell ref="A76:D76"/>
    <mergeCell ref="D1:H1"/>
    <mergeCell ref="A88:D88"/>
    <mergeCell ref="E88:G88"/>
    <mergeCell ref="F94:G94"/>
    <mergeCell ref="A82:D82"/>
    <mergeCell ref="E82:G82"/>
    <mergeCell ref="A65:D65"/>
    <mergeCell ref="E65:H65"/>
    <mergeCell ref="A66:D66"/>
    <mergeCell ref="G66:H66"/>
    <mergeCell ref="A86:D86"/>
    <mergeCell ref="E86:G86"/>
    <mergeCell ref="A72:D72"/>
    <mergeCell ref="A78:D78"/>
    <mergeCell ref="F107:H107"/>
    <mergeCell ref="A108:B108"/>
    <mergeCell ref="E106:G106"/>
    <mergeCell ref="A106:D106"/>
    <mergeCell ref="A96:D96"/>
    <mergeCell ref="A104:D104"/>
    <mergeCell ref="A101:D101"/>
    <mergeCell ref="E101:G101"/>
    <mergeCell ref="A9:C9"/>
    <mergeCell ref="D5:E5"/>
    <mergeCell ref="D10:E10"/>
    <mergeCell ref="G10:H10"/>
    <mergeCell ref="G12:H12"/>
    <mergeCell ref="D12:E12"/>
    <mergeCell ref="G11:H11"/>
    <mergeCell ref="E27:G27"/>
    <mergeCell ref="A21:C21"/>
    <mergeCell ref="D23:H23"/>
    <mergeCell ref="E15:H15"/>
    <mergeCell ref="A22:C22"/>
    <mergeCell ref="D22:H22"/>
    <mergeCell ref="A17:C17"/>
    <mergeCell ref="D17:E17"/>
    <mergeCell ref="G17:H17"/>
    <mergeCell ref="A18:C18"/>
    <mergeCell ref="D11:E11"/>
    <mergeCell ref="D18:E18"/>
    <mergeCell ref="G18:H18"/>
    <mergeCell ref="A14:C14"/>
    <mergeCell ref="E14:H14"/>
    <mergeCell ref="E26:G26"/>
    <mergeCell ref="A20:C20"/>
    <mergeCell ref="A31:C31"/>
    <mergeCell ref="A30:C30"/>
    <mergeCell ref="E78:G78"/>
    <mergeCell ref="E80:G80"/>
    <mergeCell ref="A68:D68"/>
    <mergeCell ref="A49:H49"/>
    <mergeCell ref="G36:H36"/>
    <mergeCell ref="E32:G32"/>
    <mergeCell ref="E31:G31"/>
    <mergeCell ref="D39:H39"/>
    <mergeCell ref="D40:H40"/>
    <mergeCell ref="D41:H41"/>
    <mergeCell ref="D42:H42"/>
    <mergeCell ref="E99:G99"/>
    <mergeCell ref="A48:H48"/>
    <mergeCell ref="A81:D81"/>
    <mergeCell ref="A36:C36"/>
    <mergeCell ref="A34:C34"/>
    <mergeCell ref="A110:B110"/>
    <mergeCell ref="G55:H55"/>
    <mergeCell ref="A74:D74"/>
    <mergeCell ref="E76:G76"/>
    <mergeCell ref="A53:D53"/>
    <mergeCell ref="A94:D94"/>
    <mergeCell ref="A80:D80"/>
    <mergeCell ref="E74:G74"/>
    <mergeCell ref="G68:H68"/>
    <mergeCell ref="F110:H110"/>
    <mergeCell ref="G59:H59"/>
    <mergeCell ref="C108:D108"/>
    <mergeCell ref="E108:H108"/>
    <mergeCell ref="A97:D97"/>
    <mergeCell ref="A92:D92"/>
    <mergeCell ref="F92:G92"/>
    <mergeCell ref="A99:D99"/>
    <mergeCell ref="E96:H96"/>
    <mergeCell ref="G3:H3"/>
    <mergeCell ref="G63:H63"/>
    <mergeCell ref="A59:D59"/>
    <mergeCell ref="A55:D55"/>
    <mergeCell ref="A11:C11"/>
    <mergeCell ref="A57:D57"/>
    <mergeCell ref="G57:H57"/>
    <mergeCell ref="A63:D63"/>
    <mergeCell ref="A61:D61"/>
    <mergeCell ref="G61:H61"/>
    <mergeCell ref="G5:H5"/>
    <mergeCell ref="G7:H7"/>
    <mergeCell ref="A38:C38"/>
    <mergeCell ref="D38:H38"/>
    <mergeCell ref="A10:C10"/>
    <mergeCell ref="D20:H20"/>
    <mergeCell ref="D21:H21"/>
    <mergeCell ref="D9:H9"/>
    <mergeCell ref="A25:C25"/>
    <mergeCell ref="A32:C32"/>
    <mergeCell ref="E28:G28"/>
    <mergeCell ref="E25:G25"/>
    <mergeCell ref="E30:G30"/>
    <mergeCell ref="A43:C43"/>
  </mergeCells>
  <phoneticPr fontId="4" type="noConversion"/>
  <hyperlinks>
    <hyperlink ref="F107" location="'Criteria en bedragen'!A1" display="KLIK voor drempelbedragen" xr:uid="{00000000-0004-0000-0000-000004000000}"/>
    <hyperlink ref="F72" location="'Criteria en bedragen'!F13" display="KLIK voor info" xr:uid="{00000000-0004-0000-0000-000005000000}"/>
    <hyperlink ref="F8" r:id="rId1" xr:uid="{D7B2440F-4F5D-49E7-9259-FB881BF93BFF}"/>
    <hyperlink ref="F110:H110" r:id="rId2" display="KLIK voor alle info" xr:uid="{778BC54A-8766-45F2-A009-5B7145E06330}"/>
  </hyperlinks>
  <pageMargins left="0.74803149606299213" right="0.23622047244094491" top="0" bottom="0.27559055118110237" header="0" footer="0.31496062992125984"/>
  <pageSetup paperSize="9" scale="91" fitToHeight="2" orientation="portrait" r:id="rId3"/>
  <headerFooter alignWithMargins="0">
    <oddFooter>&amp;C&amp;"Arial,Cursief"&amp;8Privacy statement: Stichting Manna respecteert de privacy van de door de aanvrager verstrekte gegevens.</oddFooter>
  </headerFooter>
  <ignoredErrors>
    <ignoredError sqref="H72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381000</xdr:colOff>
                    <xdr:row>0</xdr:row>
                    <xdr:rowOff>171450</xdr:rowOff>
                  </from>
                  <to>
                    <xdr:col>3</xdr:col>
                    <xdr:colOff>638175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1590675</xdr:colOff>
                    <xdr:row>0</xdr:row>
                    <xdr:rowOff>180975</xdr:rowOff>
                  </from>
                  <to>
                    <xdr:col>4</xdr:col>
                    <xdr:colOff>95250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A1:I49"/>
  <sheetViews>
    <sheetView showGridLines="0" zoomScale="95" zoomScaleNormal="95" workbookViewId="0">
      <selection activeCell="A9" sqref="A9"/>
    </sheetView>
  </sheetViews>
  <sheetFormatPr defaultRowHeight="15" x14ac:dyDescent="0.2"/>
  <cols>
    <col min="1" max="1" width="36.28515625" style="22" bestFit="1" customWidth="1"/>
    <col min="2" max="3" width="13.5703125" style="22" customWidth="1"/>
    <col min="4" max="4" width="13.85546875" style="22" customWidth="1"/>
    <col min="5" max="5" width="12.7109375" style="22" customWidth="1"/>
    <col min="6" max="6" width="11.28515625" style="22" bestFit="1" customWidth="1"/>
    <col min="7" max="7" width="12.140625" style="22" customWidth="1"/>
    <col min="8" max="8" width="13.5703125" style="22" bestFit="1" customWidth="1"/>
    <col min="9" max="9" width="13.140625" style="22" bestFit="1" customWidth="1"/>
    <col min="10" max="16384" width="9.140625" style="22"/>
  </cols>
  <sheetData>
    <row r="1" spans="1:9" ht="87.75" customHeight="1" x14ac:dyDescent="0.2">
      <c r="A1" s="27"/>
      <c r="B1" s="46" t="s">
        <v>47</v>
      </c>
      <c r="C1" s="27"/>
      <c r="D1" s="27"/>
      <c r="E1" s="28" t="s">
        <v>108</v>
      </c>
      <c r="F1" s="27"/>
      <c r="G1" s="27"/>
      <c r="H1" s="27"/>
      <c r="I1" s="46" t="s">
        <v>47</v>
      </c>
    </row>
    <row r="2" spans="1:9" s="23" customFormat="1" ht="24" customHeight="1" x14ac:dyDescent="0.2">
      <c r="A2" s="29" t="s">
        <v>51</v>
      </c>
      <c r="B2" s="30" t="s">
        <v>52</v>
      </c>
      <c r="C2" s="66">
        <f>'Aanvraag Ondersteuning Manna'!F104</f>
        <v>0</v>
      </c>
      <c r="D2" s="30" t="s">
        <v>53</v>
      </c>
      <c r="E2" s="66">
        <f>'Aanvraag Ondersteuning Manna'!H104</f>
        <v>150</v>
      </c>
      <c r="F2" s="28"/>
      <c r="G2" s="29" t="s">
        <v>86</v>
      </c>
      <c r="H2" s="29"/>
      <c r="I2" s="74">
        <f>COUNTA('Aanvraag Ondersteuning Manna'!$D$10,'Aanvraag Ondersteuning Manna'!$D$15)</f>
        <v>0</v>
      </c>
    </row>
    <row r="3" spans="1:9" ht="15.75" customHeight="1" thickBot="1" x14ac:dyDescent="0.25">
      <c r="A3" s="27"/>
      <c r="B3" s="27"/>
      <c r="C3" s="27"/>
      <c r="D3" s="27"/>
      <c r="E3" s="27"/>
      <c r="F3" s="28"/>
      <c r="G3" s="27"/>
      <c r="H3" s="27"/>
      <c r="I3" s="72">
        <f>IF(I2=2,H16,H15)</f>
        <v>150</v>
      </c>
    </row>
    <row r="4" spans="1:9" s="26" customFormat="1" ht="24" customHeight="1" thickBot="1" x14ac:dyDescent="0.35">
      <c r="A4" s="55" t="s">
        <v>79</v>
      </c>
      <c r="B4" s="30"/>
      <c r="C4" s="30"/>
      <c r="D4" s="30" t="s">
        <v>78</v>
      </c>
      <c r="E4" s="67">
        <f>C2-E2</f>
        <v>-150</v>
      </c>
      <c r="F4" s="31"/>
      <c r="G4" s="29" t="s">
        <v>87</v>
      </c>
      <c r="H4" s="30"/>
      <c r="I4" s="74">
        <f>COUNTA('Aanvraag Ondersteuning Manna'!D26:D32)</f>
        <v>0</v>
      </c>
    </row>
    <row r="5" spans="1:9" ht="15.75" customHeight="1" x14ac:dyDescent="0.25">
      <c r="A5" s="32" t="s">
        <v>44</v>
      </c>
      <c r="B5" s="27"/>
      <c r="C5" s="27"/>
      <c r="D5" s="27"/>
      <c r="E5" s="27"/>
      <c r="F5" s="27"/>
      <c r="G5" s="27"/>
      <c r="H5" s="27"/>
      <c r="I5" s="72">
        <f>SUMIF(F17:F26,I4,H17:H26)</f>
        <v>0</v>
      </c>
    </row>
    <row r="6" spans="1:9" ht="23.25" x14ac:dyDescent="0.2">
      <c r="A6" s="27" t="s">
        <v>40</v>
      </c>
      <c r="B6" s="37">
        <v>190</v>
      </c>
      <c r="C6" s="27"/>
      <c r="D6" s="27"/>
      <c r="E6" s="27"/>
      <c r="F6" s="27"/>
      <c r="G6" s="27" t="s">
        <v>90</v>
      </c>
      <c r="H6" s="27"/>
      <c r="I6" s="68">
        <f>I2+I4</f>
        <v>0</v>
      </c>
    </row>
    <row r="7" spans="1:9" x14ac:dyDescent="0.2">
      <c r="A7" s="27" t="s">
        <v>43</v>
      </c>
      <c r="B7" s="37">
        <v>110</v>
      </c>
      <c r="C7" s="27"/>
      <c r="D7" s="27"/>
      <c r="E7" s="27"/>
      <c r="F7" s="27"/>
      <c r="G7" s="27"/>
      <c r="H7" s="27"/>
      <c r="I7" s="27"/>
    </row>
    <row r="8" spans="1:9" ht="15.75" x14ac:dyDescent="0.25">
      <c r="A8" s="27"/>
      <c r="B8" s="33"/>
      <c r="C8" s="27"/>
      <c r="D8" s="27"/>
      <c r="E8" s="32" t="s">
        <v>41</v>
      </c>
      <c r="F8" s="27"/>
      <c r="G8" s="27"/>
      <c r="H8" s="27"/>
      <c r="I8" s="27"/>
    </row>
    <row r="9" spans="1:9" ht="15.75" x14ac:dyDescent="0.2">
      <c r="A9" s="39" t="s">
        <v>45</v>
      </c>
      <c r="B9" s="34">
        <v>1</v>
      </c>
      <c r="C9" s="35">
        <v>2</v>
      </c>
      <c r="D9" s="34">
        <v>3</v>
      </c>
      <c r="E9" s="35">
        <v>4</v>
      </c>
      <c r="F9" s="34">
        <v>5</v>
      </c>
      <c r="G9" s="35">
        <v>6</v>
      </c>
      <c r="H9" s="34">
        <v>7</v>
      </c>
      <c r="I9" s="35">
        <v>8</v>
      </c>
    </row>
    <row r="10" spans="1:9" ht="15.75" x14ac:dyDescent="0.2">
      <c r="A10" s="39" t="s">
        <v>78</v>
      </c>
      <c r="B10" s="40">
        <v>300</v>
      </c>
      <c r="C10" s="41">
        <v>410</v>
      </c>
      <c r="D10" s="40">
        <v>520</v>
      </c>
      <c r="E10" s="41">
        <v>630</v>
      </c>
      <c r="F10" s="40">
        <v>740</v>
      </c>
      <c r="G10" s="41">
        <v>850</v>
      </c>
      <c r="H10" s="40">
        <v>960</v>
      </c>
      <c r="I10" s="41">
        <v>1070</v>
      </c>
    </row>
    <row r="11" spans="1:9" ht="15.75" x14ac:dyDescent="0.25">
      <c r="A11" s="64" t="s">
        <v>97</v>
      </c>
      <c r="B11" s="33"/>
      <c r="C11" s="27"/>
      <c r="D11" s="27"/>
      <c r="E11" s="32"/>
      <c r="F11" s="27"/>
      <c r="G11" s="27"/>
      <c r="H11" s="27"/>
      <c r="I11" s="27"/>
    </row>
    <row r="12" spans="1:9" ht="19.5" thickBot="1" x14ac:dyDescent="0.35">
      <c r="A12" s="55" t="s">
        <v>80</v>
      </c>
      <c r="B12" s="33"/>
      <c r="C12" s="27"/>
      <c r="D12" s="27"/>
      <c r="E12" s="32"/>
      <c r="F12" s="32"/>
      <c r="G12" s="27"/>
      <c r="H12" s="27"/>
      <c r="I12" s="27"/>
    </row>
    <row r="13" spans="1:9" ht="18.75" customHeight="1" thickTop="1" x14ac:dyDescent="0.25">
      <c r="A13" s="54" t="s">
        <v>70</v>
      </c>
      <c r="B13" s="184" t="s">
        <v>68</v>
      </c>
      <c r="C13" s="185" t="s">
        <v>69</v>
      </c>
      <c r="D13" s="186" t="s">
        <v>106</v>
      </c>
      <c r="E13" s="32"/>
      <c r="F13" s="187" t="s">
        <v>82</v>
      </c>
      <c r="G13" s="188"/>
      <c r="H13" s="189"/>
      <c r="I13" s="44"/>
    </row>
    <row r="14" spans="1:9" ht="15.75" x14ac:dyDescent="0.25">
      <c r="A14" s="54" t="s">
        <v>71</v>
      </c>
      <c r="B14" s="184"/>
      <c r="C14" s="185"/>
      <c r="D14" s="184">
        <v>1</v>
      </c>
      <c r="E14" s="32"/>
      <c r="F14" s="190"/>
      <c r="G14" s="191"/>
      <c r="H14" s="192"/>
      <c r="I14" s="44"/>
    </row>
    <row r="15" spans="1:9" s="23" customFormat="1" ht="23.25" customHeight="1" x14ac:dyDescent="0.25">
      <c r="A15" s="36" t="s">
        <v>75</v>
      </c>
      <c r="B15" s="37">
        <v>60</v>
      </c>
      <c r="C15" s="38" t="s">
        <v>76</v>
      </c>
      <c r="D15" s="37" t="s">
        <v>76</v>
      </c>
      <c r="E15" s="32"/>
      <c r="F15" s="56">
        <v>1</v>
      </c>
      <c r="G15" s="57" t="s">
        <v>84</v>
      </c>
      <c r="H15" s="58">
        <v>150</v>
      </c>
      <c r="I15" s="44"/>
    </row>
    <row r="16" spans="1:9" s="23" customFormat="1" ht="23.25" customHeight="1" x14ac:dyDescent="0.25">
      <c r="A16" s="36" t="s">
        <v>72</v>
      </c>
      <c r="B16" s="37">
        <v>20</v>
      </c>
      <c r="C16" s="38">
        <v>20</v>
      </c>
      <c r="D16" s="37">
        <v>20</v>
      </c>
      <c r="E16" s="32"/>
      <c r="F16" s="69">
        <v>2</v>
      </c>
      <c r="G16" s="70" t="s">
        <v>85</v>
      </c>
      <c r="H16" s="71">
        <v>240</v>
      </c>
      <c r="I16" s="44"/>
    </row>
    <row r="17" spans="1:9" s="23" customFormat="1" ht="23.25" customHeight="1" x14ac:dyDescent="0.25">
      <c r="A17" s="36" t="s">
        <v>73</v>
      </c>
      <c r="B17" s="37">
        <v>32</v>
      </c>
      <c r="C17" s="38">
        <v>32</v>
      </c>
      <c r="D17" s="37" t="s">
        <v>76</v>
      </c>
      <c r="E17" s="32"/>
      <c r="F17" s="56">
        <v>1</v>
      </c>
      <c r="G17" s="59" t="s">
        <v>88</v>
      </c>
      <c r="H17" s="58">
        <v>60</v>
      </c>
      <c r="I17" s="44"/>
    </row>
    <row r="18" spans="1:9" s="23" customFormat="1" ht="23.25" customHeight="1" x14ac:dyDescent="0.25">
      <c r="A18" s="36" t="s">
        <v>74</v>
      </c>
      <c r="B18" s="37">
        <v>15</v>
      </c>
      <c r="C18" s="38">
        <v>15</v>
      </c>
      <c r="D18" s="37">
        <v>15</v>
      </c>
      <c r="E18" s="32"/>
      <c r="F18" s="56">
        <v>2</v>
      </c>
      <c r="G18" s="59" t="s">
        <v>89</v>
      </c>
      <c r="H18" s="58">
        <v>120</v>
      </c>
      <c r="I18" s="44"/>
    </row>
    <row r="19" spans="1:9" s="23" customFormat="1" ht="23.25" customHeight="1" x14ac:dyDescent="0.25">
      <c r="A19" s="36" t="s">
        <v>117</v>
      </c>
      <c r="B19" s="37">
        <v>10</v>
      </c>
      <c r="C19" s="38">
        <v>15</v>
      </c>
      <c r="D19" s="37">
        <v>18</v>
      </c>
      <c r="E19" s="32"/>
      <c r="F19" s="56">
        <v>3</v>
      </c>
      <c r="G19" s="59" t="s">
        <v>81</v>
      </c>
      <c r="H19" s="58">
        <v>180</v>
      </c>
      <c r="I19" s="44"/>
    </row>
    <row r="20" spans="1:9" s="23" customFormat="1" ht="23.25" customHeight="1" x14ac:dyDescent="0.25">
      <c r="A20" s="36" t="s">
        <v>42</v>
      </c>
      <c r="B20" s="37">
        <v>5</v>
      </c>
      <c r="C20" s="38" t="s">
        <v>76</v>
      </c>
      <c r="D20" s="37" t="s">
        <v>76</v>
      </c>
      <c r="E20" s="32"/>
      <c r="F20" s="56">
        <v>4</v>
      </c>
      <c r="G20" s="59" t="s">
        <v>81</v>
      </c>
      <c r="H20" s="58">
        <v>240</v>
      </c>
      <c r="I20" s="44"/>
    </row>
    <row r="21" spans="1:9" s="23" customFormat="1" ht="23.25" customHeight="1" x14ac:dyDescent="0.25">
      <c r="A21" s="39"/>
      <c r="B21" s="40"/>
      <c r="C21" s="41"/>
      <c r="D21" s="40"/>
      <c r="E21" s="32"/>
      <c r="F21" s="56">
        <v>5</v>
      </c>
      <c r="G21" s="59" t="s">
        <v>81</v>
      </c>
      <c r="H21" s="58">
        <v>300</v>
      </c>
      <c r="I21" s="44"/>
    </row>
    <row r="22" spans="1:9" s="23" customFormat="1" ht="23.25" customHeight="1" x14ac:dyDescent="0.25">
      <c r="A22" s="39" t="s">
        <v>77</v>
      </c>
      <c r="B22" s="40">
        <v>150</v>
      </c>
      <c r="C22" s="41">
        <v>90</v>
      </c>
      <c r="D22" s="40">
        <v>60</v>
      </c>
      <c r="E22" s="32"/>
      <c r="F22" s="56">
        <v>6</v>
      </c>
      <c r="G22" s="59" t="s">
        <v>81</v>
      </c>
      <c r="H22" s="58">
        <v>360</v>
      </c>
      <c r="I22" s="44"/>
    </row>
    <row r="23" spans="1:9" s="23" customFormat="1" ht="23.25" customHeight="1" x14ac:dyDescent="0.25">
      <c r="A23" s="44" t="s">
        <v>47</v>
      </c>
      <c r="B23" s="42"/>
      <c r="C23" s="42"/>
      <c r="D23" s="42"/>
      <c r="E23" s="32"/>
      <c r="F23" s="56">
        <v>7</v>
      </c>
      <c r="G23" s="59" t="s">
        <v>81</v>
      </c>
      <c r="H23" s="58">
        <v>420</v>
      </c>
      <c r="I23" s="44"/>
    </row>
    <row r="24" spans="1:9" s="23" customFormat="1" ht="23.25" customHeight="1" x14ac:dyDescent="0.25">
      <c r="A24" s="27"/>
      <c r="B24" s="27"/>
      <c r="C24" s="27"/>
      <c r="D24" s="27"/>
      <c r="E24" s="32"/>
      <c r="F24" s="56">
        <v>8</v>
      </c>
      <c r="G24" s="59" t="s">
        <v>81</v>
      </c>
      <c r="H24" s="58">
        <v>480</v>
      </c>
      <c r="I24" s="44"/>
    </row>
    <row r="25" spans="1:9" s="23" customFormat="1" ht="24" customHeight="1" x14ac:dyDescent="0.25">
      <c r="A25" s="27"/>
      <c r="B25" s="27"/>
      <c r="C25" s="73"/>
      <c r="D25" s="27"/>
      <c r="E25" s="42"/>
      <c r="F25" s="56">
        <v>9</v>
      </c>
      <c r="G25" s="59" t="s">
        <v>81</v>
      </c>
      <c r="H25" s="58">
        <v>540</v>
      </c>
      <c r="I25" s="44"/>
    </row>
    <row r="26" spans="1:9" ht="16.5" thickBot="1" x14ac:dyDescent="0.25">
      <c r="A26" s="27"/>
      <c r="B26" s="27"/>
      <c r="C26" s="27"/>
      <c r="D26" s="27"/>
      <c r="E26" s="27"/>
      <c r="F26" s="60">
        <v>10</v>
      </c>
      <c r="G26" s="61" t="s">
        <v>81</v>
      </c>
      <c r="H26" s="62">
        <v>600</v>
      </c>
      <c r="I26" s="27"/>
    </row>
    <row r="27" spans="1:9" s="23" customFormat="1" ht="24" customHeight="1" thickTop="1" x14ac:dyDescent="0.2">
      <c r="A27" s="27"/>
      <c r="B27" s="27"/>
      <c r="C27" s="27"/>
      <c r="D27" s="27"/>
      <c r="E27" s="43"/>
      <c r="I27" s="27"/>
    </row>
    <row r="28" spans="1:9" s="23" customFormat="1" ht="24" customHeight="1" x14ac:dyDescent="0.2">
      <c r="A28" s="27"/>
      <c r="B28" s="27"/>
      <c r="C28" s="27"/>
      <c r="D28" s="27"/>
      <c r="E28" s="27"/>
      <c r="F28" s="44"/>
      <c r="G28" s="44"/>
      <c r="H28" s="44"/>
      <c r="I28" s="27"/>
    </row>
    <row r="29" spans="1:9" s="24" customFormat="1" ht="24" customHeight="1" x14ac:dyDescent="0.2">
      <c r="A29" s="27"/>
      <c r="B29" s="27"/>
      <c r="C29" s="27"/>
      <c r="D29" s="27"/>
      <c r="E29" s="27"/>
      <c r="F29" s="44"/>
      <c r="G29" s="44"/>
      <c r="H29" s="44"/>
      <c r="I29" s="27"/>
    </row>
    <row r="30" spans="1:9" s="23" customFormat="1" ht="24" customHeight="1" x14ac:dyDescent="0.2">
      <c r="A30" s="27"/>
      <c r="B30" s="27"/>
      <c r="C30" s="27"/>
      <c r="D30" s="27"/>
      <c r="E30" s="27"/>
      <c r="F30" s="44"/>
      <c r="G30" s="27"/>
      <c r="H30" s="27"/>
      <c r="I30" s="27"/>
    </row>
    <row r="31" spans="1:9" s="24" customFormat="1" ht="24" customHeight="1" x14ac:dyDescent="0.2">
      <c r="A31" s="27"/>
      <c r="B31" s="27"/>
      <c r="C31" s="27"/>
      <c r="D31" s="27"/>
      <c r="E31" s="27"/>
      <c r="F31" s="27"/>
      <c r="G31" s="27"/>
      <c r="H31" s="27"/>
      <c r="I31" s="27"/>
    </row>
    <row r="32" spans="1:9" s="23" customFormat="1" ht="24" customHeight="1" x14ac:dyDescent="0.2">
      <c r="A32" s="27"/>
      <c r="B32" s="27"/>
      <c r="C32" s="27"/>
      <c r="D32" s="27"/>
      <c r="E32" s="27"/>
      <c r="F32" s="45"/>
      <c r="G32" s="27"/>
      <c r="H32" s="27"/>
      <c r="I32" s="27"/>
    </row>
    <row r="33" spans="1:9" s="24" customFormat="1" ht="24" customHeight="1" x14ac:dyDescent="0.2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2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2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">
      <c r="A44" s="27"/>
      <c r="B44" s="27"/>
      <c r="C44" s="27"/>
      <c r="D44" s="27"/>
      <c r="E44" s="27"/>
      <c r="F44" s="27"/>
      <c r="G44" s="27"/>
      <c r="H44" s="27"/>
      <c r="I44" s="27"/>
    </row>
    <row r="45" spans="1:9" x14ac:dyDescent="0.2">
      <c r="E45" s="27"/>
      <c r="F45" s="27"/>
      <c r="G45" s="27"/>
      <c r="H45" s="27"/>
      <c r="I45" s="27"/>
    </row>
    <row r="46" spans="1:9" x14ac:dyDescent="0.2">
      <c r="E46" s="27"/>
      <c r="F46" s="27"/>
      <c r="G46" s="27"/>
      <c r="H46" s="27"/>
      <c r="I46" s="27"/>
    </row>
    <row r="47" spans="1:9" x14ac:dyDescent="0.2">
      <c r="F47" s="27"/>
      <c r="G47" s="27"/>
      <c r="H47" s="27"/>
    </row>
    <row r="48" spans="1:9" x14ac:dyDescent="0.2">
      <c r="F48" s="27"/>
      <c r="G48" s="27"/>
      <c r="H48" s="27"/>
    </row>
    <row r="49" spans="6:8" x14ac:dyDescent="0.2">
      <c r="F49" s="27"/>
      <c r="G49" s="27"/>
      <c r="H49" s="27"/>
    </row>
  </sheetData>
  <sheetProtection sheet="1" objects="1" scenarios="1"/>
  <mergeCells count="4">
    <mergeCell ref="B13:B14"/>
    <mergeCell ref="C13:C14"/>
    <mergeCell ref="D13:D14"/>
    <mergeCell ref="F13:H14"/>
  </mergeCells>
  <conditionalFormatting sqref="C13">
    <cfRule type="cellIs" dxfId="3" priority="31" operator="equal">
      <formula>$I$2</formula>
    </cfRule>
  </conditionalFormatting>
  <conditionalFormatting sqref="B13">
    <cfRule type="cellIs" dxfId="2" priority="25" operator="equal">
      <formula>$I$2</formula>
    </cfRule>
  </conditionalFormatting>
  <conditionalFormatting sqref="D13">
    <cfRule type="cellIs" dxfId="1" priority="5" operator="equal">
      <formula>$I$2</formula>
    </cfRule>
  </conditionalFormatting>
  <conditionalFormatting sqref="B9:I9">
    <cfRule type="cellIs" dxfId="0" priority="1" operator="equal">
      <formula>$I$6</formula>
    </cfRule>
  </conditionalFormatting>
  <hyperlinks>
    <hyperlink ref="I1" location="'Aanvraag Ondersteuning Manna'!H97" display="terug naar formulier" xr:uid="{00000000-0004-0000-0100-000000000000}"/>
    <hyperlink ref="A23" location="'Aanvraag Ondersteuning Manna'!H74" display="terug naar formulier" xr:uid="{00000000-0004-0000-0100-000001000000}"/>
    <hyperlink ref="B1" location="'Aanvraag Ondersteuning Manna'!H97" display="terug naar formulier" xr:uid="{00000000-0004-0000-0100-000002000000}"/>
  </hyperlinks>
  <printOptions horizontalCentered="1"/>
  <pageMargins left="0.23622047244094491" right="0.23622047244094491" top="0.74803149606299213" bottom="0" header="0.31496062992125984" footer="0.31496062992125984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666040-b280-42a9-9b45-87d570e2587c">
      <Terms xmlns="http://schemas.microsoft.com/office/infopath/2007/PartnerControls"/>
    </lcf76f155ced4ddcb4097134ff3c332f>
    <TaxCatchAll xmlns="43459a1e-a249-48a4-8d03-8e5e16963a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F9BE2DC442FB498E1DC76178132F9D" ma:contentTypeVersion="13" ma:contentTypeDescription="Een nieuw document maken." ma:contentTypeScope="" ma:versionID="ee7738280fe853384c826240d4859133">
  <xsd:schema xmlns:xsd="http://www.w3.org/2001/XMLSchema" xmlns:xs="http://www.w3.org/2001/XMLSchema" xmlns:p="http://schemas.microsoft.com/office/2006/metadata/properties" xmlns:ns2="b2666040-b280-42a9-9b45-87d570e2587c" xmlns:ns3="43459a1e-a249-48a4-8d03-8e5e16963a3c" targetNamespace="http://schemas.microsoft.com/office/2006/metadata/properties" ma:root="true" ma:fieldsID="e110990cbd08f93b04b091da215b6e4a" ns2:_="" ns3:_="">
    <xsd:import namespace="b2666040-b280-42a9-9b45-87d570e2587c"/>
    <xsd:import namespace="43459a1e-a249-48a4-8d03-8e5e16963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66040-b280-42a9-9b45-87d570e25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d7d6d38-a850-4524-81ad-9a106eb80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59a1e-a249-48a4-8d03-8e5e16963a3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a8c2554-e9d4-450f-a597-e6250ef28610}" ma:internalName="TaxCatchAll" ma:showField="CatchAllData" ma:web="43459a1e-a249-48a4-8d03-8e5e16963a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88F8A-C2F5-4324-881D-10CB023634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E83A55-E0D8-435C-BDC4-171C9EEE8EF1}">
  <ds:schemaRefs>
    <ds:schemaRef ds:uri="b2666040-b280-42a9-9b45-87d570e2587c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3459a1e-a249-48a4-8d03-8e5e16963a3c"/>
  </ds:schemaRefs>
</ds:datastoreItem>
</file>

<file path=customXml/itemProps3.xml><?xml version="1.0" encoding="utf-8"?>
<ds:datastoreItem xmlns:ds="http://schemas.openxmlformats.org/officeDocument/2006/customXml" ds:itemID="{AE0551C5-E814-436F-8E8E-828C47BE2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66040-b280-42a9-9b45-87d570e2587c"/>
    <ds:schemaRef ds:uri="43459a1e-a249-48a4-8d03-8e5e16963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Aanvraag Ondersteuning Manna</vt:lpstr>
      <vt:lpstr>Criteria en bedragen</vt:lpstr>
    </vt:vector>
  </TitlesOfParts>
  <Company>WvM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Gerard Hulsegge</cp:lastModifiedBy>
  <cp:lastPrinted>2023-01-11T08:46:50Z</cp:lastPrinted>
  <dcterms:created xsi:type="dcterms:W3CDTF">2009-02-05T14:57:43Z</dcterms:created>
  <dcterms:modified xsi:type="dcterms:W3CDTF">2023-01-11T19:14:06Z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0x01010094F9BE2DC442FB498E1DC76178132F9D</vt:lpwstr>
  </property>
  <property fmtid="{D5CDD505-2E9C-101B-9397-08002B2CF9AE}" pid="3" name="MediaServiceImageTags">
    <vt:lpwstr/>
  </property>
</Properties>
</file>